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 codeName="{7FF41506-D638-49D5-72EF-22EC70B826FC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Wade\OneDrive - SCATeam\Documents\Tert\Templates\"/>
    </mc:Choice>
  </mc:AlternateContent>
  <bookViews>
    <workbookView xWindow="0" yWindow="0" windowWidth="23745" windowHeight="10575" activeTab="4"/>
  </bookViews>
  <sheets>
    <sheet name="Assignments" sheetId="1" r:id="rId1"/>
    <sheet name="Incidents" sheetId="6" r:id="rId2"/>
    <sheet name="LocalReports" sheetId="5" r:id="rId3"/>
    <sheet name="Equipment Used" sheetId="7" r:id="rId4"/>
    <sheet name="Other Info" sheetId="8" r:id="rId5"/>
    <sheet name="Stats" sheetId="2" r:id="rId6"/>
    <sheet name="Attachments" sheetId="14" r:id="rId7"/>
    <sheet name="FS Services" sheetId="16" r:id="rId8"/>
    <sheet name="Loci" sheetId="13" state="hidden" r:id="rId9"/>
    <sheet name="Parking" sheetId="12" state="hidden" r:id="rId10"/>
    <sheet name="Weekend Type" sheetId="10" state="hidden" r:id="rId11"/>
    <sheet name="Activities" sheetId="3" state="hidden" r:id="rId12"/>
    <sheet name="Incident" sheetId="11" state="hidden" r:id="rId13"/>
    <sheet name="Roles" sheetId="4" state="hidden" r:id="rId14"/>
  </sheets>
  <definedNames>
    <definedName name="Activities">Activities!$A$1:$A$20</definedName>
    <definedName name="Climber" localSheetId="13">Roles!$A$2:$A$13</definedName>
    <definedName name="EditMode">Assignments!$N$8</definedName>
    <definedName name="Event_Type">'Weekend Type'!$A$1:$A$13</definedName>
    <definedName name="FS" localSheetId="0">'FS Services'!$A$1:$A$17</definedName>
    <definedName name="Incident">Incident!$A$1:$A$5</definedName>
    <definedName name="LocalCnts">LocalReports!$D:$D</definedName>
    <definedName name="LocalTypes">LocalReports!$C:$C</definedName>
    <definedName name="Loci">Loci!$A$1:$A$7</definedName>
    <definedName name="Medical">#REF!</definedName>
    <definedName name="Parking">Parking!$A$1:$A$8</definedName>
    <definedName name="Roles">Roles!$A$1:$A$20</definedName>
    <definedName name="RRoles">Roles!$A$2:$A$13</definedName>
    <definedName name="TypeList">LocalReports!$C:$C</definedName>
    <definedName name="Weekend_Type">'Weekend Type'!$A$1:$A$14</definedName>
  </definedNames>
  <calcPr calcId="171027"/>
  <fileRecoveryPr autoRecover="0"/>
</workbook>
</file>

<file path=xl/calcChain.xml><?xml version="1.0" encoding="utf-8"?>
<calcChain xmlns="http://schemas.openxmlformats.org/spreadsheetml/2006/main">
  <c r="E8" i="2" l="1"/>
  <c r="A8" i="2" l="1"/>
  <c r="H4" i="1"/>
  <c r="F8" i="2" s="1"/>
  <c r="C8" i="2"/>
  <c r="D8" i="2"/>
  <c r="B8" i="2"/>
  <c r="E3" i="2"/>
  <c r="D3" i="2"/>
  <c r="C3" i="2"/>
  <c r="B3" i="2"/>
  <c r="A3" i="2"/>
  <c r="F3" i="2" l="1"/>
</calcChain>
</file>

<file path=xl/comments1.xml><?xml version="1.0" encoding="utf-8"?>
<comments xmlns="http://schemas.openxmlformats.org/spreadsheetml/2006/main">
  <authors>
    <author>Wade Starks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Don't edit this cell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Don't edit in this column!!!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<sst xmlns="http://schemas.openxmlformats.org/spreadsheetml/2006/main" count="171" uniqueCount="140">
  <si>
    <t>Role</t>
  </si>
  <si>
    <t>Call Sign</t>
  </si>
  <si>
    <t>Leader</t>
  </si>
  <si>
    <t>Comm</t>
  </si>
  <si>
    <t>Runner</t>
  </si>
  <si>
    <t>Service</t>
  </si>
  <si>
    <t>Begin Date and Time</t>
  </si>
  <si>
    <t>End Date and Time</t>
  </si>
  <si>
    <t>Parking</t>
  </si>
  <si>
    <t xml:space="preserve"> Date and Time</t>
  </si>
  <si>
    <t xml:space="preserve">Activity/Site </t>
  </si>
  <si>
    <t>Administrative</t>
  </si>
  <si>
    <t>Forest Service</t>
  </si>
  <si>
    <t>High Camp</t>
  </si>
  <si>
    <t>Medical Training</t>
  </si>
  <si>
    <t>Mountain Training</t>
  </si>
  <si>
    <t>Pack Down</t>
  </si>
  <si>
    <t>Pack Up</t>
  </si>
  <si>
    <t>Recon</t>
  </si>
  <si>
    <t>Search &amp; Rescue</t>
  </si>
  <si>
    <t>Special Event</t>
  </si>
  <si>
    <t>Stewart Falls</t>
  </si>
  <si>
    <t>Timpooneke Trailhead</t>
  </si>
  <si>
    <t>Year End Debrief</t>
  </si>
  <si>
    <t>Climber</t>
  </si>
  <si>
    <t>Database</t>
  </si>
  <si>
    <t>Instructor</t>
  </si>
  <si>
    <t>Medical</t>
  </si>
  <si>
    <t>Member</t>
  </si>
  <si>
    <t>Membership</t>
  </si>
  <si>
    <t>Ranger</t>
  </si>
  <si>
    <t>Support</t>
  </si>
  <si>
    <t>Labor Day</t>
  </si>
  <si>
    <t>Independence Day</t>
  </si>
  <si>
    <t>Pioneer Day</t>
  </si>
  <si>
    <t>Memorial Day</t>
  </si>
  <si>
    <t>TERT Weekend Report</t>
  </si>
  <si>
    <t>Submitted by</t>
  </si>
  <si>
    <t xml:space="preserve">Date </t>
  </si>
  <si>
    <t>Equipment Used/Needed</t>
  </si>
  <si>
    <t>FS
Hrs</t>
  </si>
  <si>
    <t xml:space="preserve">Phone  </t>
  </si>
  <si>
    <t xml:space="preserve"> Hrs</t>
  </si>
  <si>
    <t>Surname</t>
  </si>
  <si>
    <t>Helicopter Rescues</t>
  </si>
  <si>
    <t>Type</t>
  </si>
  <si>
    <t>Aspen Grove Trailhead</t>
  </si>
  <si>
    <t>Weekend          Type</t>
  </si>
  <si>
    <t xml:space="preserve"> Incident</t>
  </si>
  <si>
    <t>Other Information</t>
  </si>
  <si>
    <t>Team  Rescues</t>
  </si>
  <si>
    <t>SAR Rescues</t>
  </si>
  <si>
    <t>Other Imcidents</t>
  </si>
  <si>
    <t>FS     Hours</t>
  </si>
  <si>
    <t>Medical Incidents</t>
  </si>
  <si>
    <t>Emerald Lake</t>
  </si>
  <si>
    <t>Saddle</t>
  </si>
  <si>
    <t>Summit</t>
  </si>
  <si>
    <t>Switchbacks</t>
  </si>
  <si>
    <t>Date and Time</t>
  </si>
  <si>
    <t>Rescue</t>
  </si>
  <si>
    <t>SAR</t>
  </si>
  <si>
    <t>Helicopter</t>
  </si>
  <si>
    <t>Other</t>
  </si>
  <si>
    <t>1/4 Full</t>
  </si>
  <si>
    <t>2/3 Full</t>
  </si>
  <si>
    <t>1/2 Full</t>
  </si>
  <si>
    <t>3/4 Full</t>
  </si>
  <si>
    <t>Full</t>
  </si>
  <si>
    <t>Overflow</t>
  </si>
  <si>
    <t>1/3 Full</t>
  </si>
  <si>
    <t>Several</t>
  </si>
  <si>
    <t>Leader Meeting</t>
  </si>
  <si>
    <t xml:space="preserve">Maintenance </t>
  </si>
  <si>
    <t>Include time</t>
  </si>
  <si>
    <t>Picklist</t>
  </si>
  <si>
    <t>picklist</t>
  </si>
  <si>
    <t>memo</t>
  </si>
  <si>
    <t>Memo</t>
  </si>
  <si>
    <t>Guest 
[n]</t>
  </si>
  <si>
    <t>Include both dates and times</t>
  </si>
  <si>
    <t>Given Name</t>
  </si>
  <si>
    <t xml:space="preserve">Local Reports </t>
  </si>
  <si>
    <t>Local Report</t>
  </si>
  <si>
    <t>Weather</t>
  </si>
  <si>
    <t>Trail Conditions</t>
  </si>
  <si>
    <t>Snow Pack</t>
  </si>
  <si>
    <r>
      <rPr>
        <b/>
        <sz val="12"/>
        <color indexed="8"/>
        <rFont val="Times New Roman"/>
        <family val="1"/>
      </rPr>
      <t>Incidents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</si>
  <si>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Equipment</t>
    </r>
    <r>
      <rPr>
        <b/>
        <sz val="10"/>
        <color indexed="8"/>
        <rFont val="Times New Roman"/>
        <family val="1"/>
      </rPr>
      <t xml:space="preserve">  </t>
    </r>
  </si>
  <si>
    <t>Other Info</t>
  </si>
  <si>
    <t>Communication</t>
  </si>
  <si>
    <t>Guests</t>
  </si>
  <si>
    <t>Weekend</t>
  </si>
  <si>
    <t>Total Incidents</t>
  </si>
  <si>
    <t>Members</t>
  </si>
  <si>
    <t>Total hours from the time the first team member arrived on scene, until the last team member left at end of weekend.</t>
  </si>
  <si>
    <t>Hikers</t>
  </si>
  <si>
    <t>Volunteers</t>
  </si>
  <si>
    <t xml:space="preserve"> </t>
  </si>
  <si>
    <t xml:space="preserve"> Hours on Mountain</t>
  </si>
  <si>
    <t xml:space="preserve"> Hours</t>
  </si>
  <si>
    <t>10K</t>
  </si>
  <si>
    <t>Year-end Debrief</t>
  </si>
  <si>
    <t>Initial WkEnd</t>
  </si>
  <si>
    <t>Normal WkEnd</t>
  </si>
  <si>
    <t>Final WkEnd</t>
  </si>
  <si>
    <t>Pre-Season WkEnd</t>
  </si>
  <si>
    <t>Administrator</t>
  </si>
  <si>
    <t>USCO</t>
  </si>
  <si>
    <t>New Member</t>
  </si>
  <si>
    <t>Visitor</t>
  </si>
  <si>
    <t>Liaison FS</t>
  </si>
  <si>
    <t>Liaison UCSO</t>
  </si>
  <si>
    <t>Liaison SAR</t>
  </si>
  <si>
    <t>Hiker education</t>
  </si>
  <si>
    <t>Group size</t>
  </si>
  <si>
    <t>Hiking Prep</t>
  </si>
  <si>
    <t>Fire rings</t>
  </si>
  <si>
    <t>Trail directions</t>
  </si>
  <si>
    <t>Trash</t>
  </si>
  <si>
    <t>Wildflowers</t>
  </si>
  <si>
    <t>Human waste</t>
  </si>
  <si>
    <t>Trail cutting</t>
  </si>
  <si>
    <t>Dogs on leash</t>
  </si>
  <si>
    <t>Snow conditions</t>
  </si>
  <si>
    <t>FS Services</t>
  </si>
  <si>
    <t>FS Service or Comments Memo</t>
  </si>
  <si>
    <t>Pets on leash</t>
  </si>
  <si>
    <t>FS Info</t>
  </si>
  <si>
    <t>Hiking prep</t>
  </si>
  <si>
    <t>Version 6.6.0</t>
  </si>
  <si>
    <t>Leave no trace</t>
  </si>
  <si>
    <t>Wildlife</t>
  </si>
  <si>
    <t>Trail Routes</t>
  </si>
  <si>
    <t>Lost item</t>
  </si>
  <si>
    <t>Hiker ed</t>
  </si>
  <si>
    <t xml:space="preserve">Snow </t>
  </si>
  <si>
    <t>Water/Filter</t>
  </si>
  <si>
    <t>Fires/rings</t>
  </si>
  <si>
    <t>TERT Report User Guide (Double Click icon to open)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</si>
</sst>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;@"/>
    <numFmt numFmtId="165" formatCode="0.0"/>
    <numFmt numFmtId="166" formatCode="mm/dd/yy\ hhmm"/>
    <numFmt numFmtId="167" formatCode="mm/dd/yyyy\ hh:mm"/>
  </numFmts>
  <fonts count="2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Engravers MT"/>
      <family val="1"/>
    </font>
    <font>
      <sz val="10"/>
      <color theme="1"/>
      <name val="Engravers MT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9"/>
      <color theme="2" tint="-0.499984740745262"/>
      <name val="Times New Roman"/>
      <family val="1"/>
    </font>
    <font>
      <b/>
      <sz val="2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0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1" fontId="7" fillId="0" borderId="5" xfId="0" applyNumberFormat="1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1" fontId="7" fillId="2" borderId="28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vertical="center" wrapText="1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/>
    <xf numFmtId="166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166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left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2" borderId="16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65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164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7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7" fillId="0" borderId="15" xfId="0" applyFont="1" applyBorder="1" applyAlignment="1" applyProtection="1">
      <alignment horizontal="center" vertical="center" wrapText="1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7" fillId="4" borderId="20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167" fontId="7" fillId="3" borderId="4" xfId="0" applyNumberFormat="1" applyFont="1" applyFill="1" applyBorder="1" applyAlignment="1" applyProtection="1">
      <alignment horizontal="center" vertical="center"/>
      <protection locked="0"/>
    </xf>
    <xf numFmtId="167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167" fontId="7" fillId="3" borderId="18" xfId="0" applyNumberFormat="1" applyFont="1" applyFill="1" applyBorder="1" applyAlignment="1" applyProtection="1">
      <alignment horizontal="center"/>
      <protection locked="0"/>
    </xf>
    <xf numFmtId="165" fontId="7" fillId="0" borderId="4" xfId="0" applyNumberFormat="1" applyFont="1" applyBorder="1" applyAlignment="1" applyProtection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0" fillId="0" borderId="29" xfId="0" applyBorder="1"/>
    <xf numFmtId="0" fontId="6" fillId="6" borderId="0" xfId="0" applyFont="1" applyFill="1" applyProtection="1"/>
    <xf numFmtId="0" fontId="0" fillId="6" borderId="0" xfId="0" applyFill="1" applyProtection="1"/>
    <xf numFmtId="0" fontId="0" fillId="6" borderId="0" xfId="0" applyFill="1" applyBorder="1" applyProtection="1"/>
    <xf numFmtId="0" fontId="6" fillId="6" borderId="0" xfId="0" applyFont="1" applyFill="1" applyAlignment="1" applyProtection="1">
      <alignment horizontal="right"/>
    </xf>
    <xf numFmtId="0" fontId="14" fillId="6" borderId="0" xfId="0" applyFont="1" applyFill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/>
    </xf>
    <xf numFmtId="14" fontId="12" fillId="6" borderId="0" xfId="0" applyNumberFormat="1" applyFont="1" applyFill="1" applyBorder="1" applyAlignment="1" applyProtection="1">
      <alignment horizontal="center" vertical="center"/>
    </xf>
    <xf numFmtId="0" fontId="15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16" fillId="6" borderId="0" xfId="0" applyFont="1" applyFill="1" applyAlignment="1" applyProtection="1">
      <alignment vertical="center"/>
    </xf>
    <xf numFmtId="165" fontId="7" fillId="7" borderId="8" xfId="0" applyNumberFormat="1" applyFont="1" applyFill="1" applyBorder="1" applyAlignment="1" applyProtection="1">
      <alignment horizontal="center" vertical="center" wrapText="1"/>
    </xf>
    <xf numFmtId="0" fontId="13" fillId="6" borderId="0" xfId="0" applyFont="1" applyFill="1" applyAlignment="1" applyProtection="1">
      <alignment vertical="center"/>
    </xf>
    <xf numFmtId="0" fontId="1" fillId="6" borderId="15" xfId="0" applyFont="1" applyFill="1" applyBorder="1" applyAlignment="1" applyProtection="1">
      <alignment horizontal="center" vertical="center"/>
    </xf>
    <xf numFmtId="0" fontId="18" fillId="6" borderId="30" xfId="0" applyFont="1" applyFill="1" applyBorder="1" applyAlignment="1" applyProtection="1">
      <alignment horizontal="center" vertical="top" wrapText="1"/>
    </xf>
    <xf numFmtId="0" fontId="18" fillId="6" borderId="30" xfId="0" applyFont="1" applyFill="1" applyBorder="1" applyAlignment="1" applyProtection="1">
      <alignment horizontal="center" vertical="top"/>
    </xf>
    <xf numFmtId="0" fontId="18" fillId="6" borderId="19" xfId="0" applyFont="1" applyFill="1" applyBorder="1" applyAlignment="1" applyProtection="1">
      <alignment horizontal="center" vertical="top"/>
    </xf>
    <xf numFmtId="0" fontId="14" fillId="6" borderId="22" xfId="0" applyFont="1" applyFill="1" applyBorder="1" applyAlignment="1" applyProtection="1">
      <alignment horizontal="center" vertical="center"/>
    </xf>
    <xf numFmtId="0" fontId="19" fillId="6" borderId="0" xfId="0" applyFont="1" applyFill="1" applyAlignment="1" applyProtection="1">
      <alignment horizontal="center" wrapText="1"/>
    </xf>
    <xf numFmtId="0" fontId="13" fillId="6" borderId="0" xfId="0" applyFont="1" applyFill="1" applyBorder="1" applyAlignment="1" applyProtection="1">
      <alignment horizontal="center" vertical="center"/>
    </xf>
    <xf numFmtId="0" fontId="13" fillId="6" borderId="23" xfId="0" applyFont="1" applyFill="1" applyBorder="1" applyAlignment="1" applyProtection="1">
      <alignment horizontal="center" vertical="center"/>
    </xf>
    <xf numFmtId="0" fontId="1" fillId="6" borderId="0" xfId="0" applyFont="1" applyFill="1" applyAlignment="1" applyProtection="1">
      <alignment horizontal="center" vertical="center" wrapText="1"/>
    </xf>
    <xf numFmtId="0" fontId="1" fillId="6" borderId="22" xfId="0" applyFont="1" applyFill="1" applyBorder="1" applyAlignment="1" applyProtection="1">
      <alignment horizontal="center" vertical="center" wrapText="1"/>
    </xf>
    <xf numFmtId="0" fontId="6" fillId="6" borderId="0" xfId="0" applyFont="1" applyFill="1" applyAlignment="1" applyProtection="1">
      <alignment horizontal="center" vertical="center" wrapText="1"/>
    </xf>
    <xf numFmtId="0" fontId="6" fillId="6" borderId="22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0" borderId="31" xfId="0" applyFont="1" applyBorder="1" applyProtection="1">
      <protection locked="0"/>
    </xf>
  </cellXfs>
  <cellStyles count="1">
    <cellStyle name="Normal" xfId="0" builtinId="0"/>
  </cellStyles>
  <dxfs count="51">
    <dxf>
      <font>
        <b/>
        <i val="0"/>
        <strike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0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double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  <name val="Times New Roman"/>
        <family val="1"/>
        <scheme val="none"/>
      </font>
      <alignment horizontal="left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b/>
        <sz val="10"/>
        <name val="Times New Roman"/>
        <family val="1"/>
        <scheme val="none"/>
      </font>
      <numFmt numFmtId="167" formatCode="mm/dd/yyyy\ hh:mm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  <protection locked="0" hidden="0"/>
    </dxf>
    <dxf>
      <font>
        <b/>
        <sz val="1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double">
          <color indexed="64"/>
        </right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" formatCode="0"/>
      <alignment horizontal="left" vertical="center" textRotation="0" wrapText="1" indent="0" justifyLastLine="0" shrinkToFit="0" readingOrder="0"/>
      <border diagonalUp="0" diagonalDown="0" outline="0">
        <left style="double">
          <color indexed="64"/>
        </left>
        <right style="thick">
          <color indexed="64"/>
        </right>
        <top/>
        <bottom/>
      </border>
      <protection locked="0" hidden="0"/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  <protection locked="0" hidden="0"/>
    </dxf>
    <dxf>
      <font>
        <b/>
        <sz val="10"/>
        <name val="Times New Roman"/>
        <family val="1"/>
        <scheme val="none"/>
      </font>
      <numFmt numFmtId="167" formatCode="mm/dd/yyyy\ 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/>
        <sz val="1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7" formatCode="mm/dd/yyyy\ hh:mm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/>
        <sz val="1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b/>
        <sz val="10"/>
        <name val="Times New Roman"/>
        <family val="1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z val="10"/>
        <name val="Times New Roman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5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Engravers MT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z val="10"/>
        <name val="Times New Roman"/>
        <family val="1"/>
        <scheme val="none"/>
      </font>
      <numFmt numFmtId="167" formatCode="mm/dd/yyyy\ 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z val="10"/>
        <name val="Times New Roman"/>
        <family val="1"/>
        <scheme val="none"/>
      </font>
      <numFmt numFmtId="167" formatCode="mm/dd/yyyy\ 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z val="1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sz val="1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z val="1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fmlaLink="EditMode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3867150</xdr:colOff>
          <xdr:row>7</xdr:row>
          <xdr:rowOff>66675</xdr:rowOff>
        </xdr:from>
        <xdr:to>
          <xdr:col>10</xdr:col>
          <xdr:colOff>4638675</xdr:colOff>
          <xdr:row>7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Edit Memo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1857375</xdr:colOff>
          <xdr:row>2</xdr:row>
          <xdr:rowOff>47625</xdr:rowOff>
        </xdr:from>
        <xdr:to>
          <xdr:col>10</xdr:col>
          <xdr:colOff>2857500</xdr:colOff>
          <xdr:row>5</xdr:row>
          <xdr:rowOff>171450</xdr:rowOff>
        </xdr:to>
        <xdr:sp macro="" textlink="">
          <xdr:nvSpPr>
            <xdr:cNvPr id="1036" name="Object 12" descr="User Guide Double Click on me to open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EF5"/>
            </a:solidFill>
            <a:ln w="38100" cmpd="dbl">
              <a:solidFill>
                <a:srgbClr val="8DB3E2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5" name="Table5" displayName="Table5" ref="A8:K9" totalsRowShown="0" headerRowDxfId="50" dataDxfId="48" headerRowBorderDxfId="49" tableBorderDxfId="47">
  <tableColumns count="11">
    <tableColumn id="2" name="Given Name" dataDxfId="46"/>
    <tableColumn id="11" name="Surname" dataDxfId="45"/>
    <tableColumn id="1" name="Activity/Site " dataDxfId="44"/>
    <tableColumn id="3" name="Role" dataDxfId="43"/>
    <tableColumn id="4" name="Begin Date and Time" dataDxfId="42"/>
    <tableColumn id="5" name="End Date and Time" dataDxfId="41"/>
    <tableColumn id="6" name="Call Sign" dataDxfId="40"/>
    <tableColumn id="10" name=" Hrs" dataDxfId="39"/>
    <tableColumn id="7" name="Guest _x000a_[n]" dataDxfId="38"/>
    <tableColumn id="8" name="FS_x000a_Hrs" dataDxfId="37"/>
    <tableColumn id="9" name="FS Service or Comments Memo" dataDxfId="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682" displayName="Table682" ref="A2:D3" totalsRowShown="0" headerRowDxfId="35" dataDxfId="33" headerRowBorderDxfId="34" tableBorderDxfId="32">
  <tableColumns count="4">
    <tableColumn id="1" name="Activity/Site " dataDxfId="1"/>
    <tableColumn id="5" name="Date and Time" dataDxfId="31"/>
    <tableColumn id="4" name="Type" dataDxfId="30"/>
    <tableColumn id="3" name=" Incident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e68" displayName="Table68" ref="A2:D3" totalsRowShown="0" headerRowDxfId="29" dataDxfId="27" headerRowBorderDxfId="28" tableBorderDxfId="26">
  <tableColumns count="4">
    <tableColumn id="1" name="Activity/Site " dataDxfId="25"/>
    <tableColumn id="2" name=" Date and Time" dataDxfId="24"/>
    <tableColumn id="4" name="Type" dataDxfId="23"/>
    <tableColumn id="3" name="Local Report" dataDxfId="2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683" displayName="Table683" ref="A2:C3" totalsRowShown="0" headerRowDxfId="21" headerRowBorderDxfId="20" tableBorderDxfId="19">
  <tableColumns count="3">
    <tableColumn id="1" name="Activity/Site " dataDxfId="18"/>
    <tableColumn id="2" name="Type" dataDxfId="17"/>
    <tableColumn id="3" name="Equipment Used/Needed" dataDxfId="1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e684" displayName="Table684" ref="A2:C3" totalsRowShown="0" headerRowDxfId="15" tableBorderDxfId="14">
  <tableColumns count="3">
    <tableColumn id="1" name="Activity/Site " dataDxfId="13"/>
    <tableColumn id="2" name=" Date and Time" dataDxfId="12"/>
    <tableColumn id="3" name="Other Information" dataDxfId="1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2:F3" totalsRowShown="0" headerRowDxfId="10" headerRowBorderDxfId="9" tableBorderDxfId="8">
  <tableColumns count="6">
    <tableColumn id="4" name="Medical Incidents" dataDxfId="7">
      <calculatedColumnFormula>COUNTIF(Incidents!C3:C40,"Medical")</calculatedColumnFormula>
    </tableColumn>
    <tableColumn id="5" name="Team  Rescues" dataDxfId="6">
      <calculatedColumnFormula>COUNTIF(Incidents!C3:C40,"Rescue")</calculatedColumnFormula>
    </tableColumn>
    <tableColumn id="7" name="SAR Rescues" dataDxfId="5">
      <calculatedColumnFormula>COUNTIF(Incidents!C3:C40,"SAR")</calculatedColumnFormula>
    </tableColumn>
    <tableColumn id="6" name="Helicopter Rescues" dataDxfId="4">
      <calculatedColumnFormula>COUNTIF(Incidents!C3:C40,"Helicopter")</calculatedColumnFormula>
    </tableColumn>
    <tableColumn id="9" name="Other Imcidents" dataDxfId="3">
      <calculatedColumnFormula>COUNTIF(Incidents!C3:C40,"Other")</calculatedColumnFormula>
    </tableColumn>
    <tableColumn id="14" name="Total Incidents" dataDxfId="2">
      <calculatedColumnFormula>SUM(A3:E3)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T22"/>
  <sheetViews>
    <sheetView zoomScaleNormal="100" workbookViewId="0">
      <selection activeCell="A9" sqref="A9:K9"/>
    </sheetView>
  </sheetViews>
  <sheetFormatPr defaultRowHeight="15" x14ac:dyDescent="0.25"/>
  <cols>
    <col min="1" max="1" width="10.28515625" style="20" customWidth="1"/>
    <col min="2" max="2" width="11.85546875" style="20" customWidth="1"/>
    <col min="3" max="3" width="19.42578125" style="20" customWidth="1"/>
    <col min="4" max="4" width="10.85546875" style="20" customWidth="1"/>
    <col min="5" max="5" width="15.7109375" style="20" customWidth="1"/>
    <col min="6" max="6" width="15.85546875" style="20" customWidth="1"/>
    <col min="7" max="7" width="12.140625" style="20" bestFit="1" customWidth="1"/>
    <col min="8" max="8" width="4.5703125" style="22" hidden="1" customWidth="1"/>
    <col min="9" max="9" width="5.5703125" style="20" customWidth="1"/>
    <col min="10" max="10" width="5.42578125" style="35" customWidth="1"/>
    <col min="11" max="11" width="70.7109375" style="20" customWidth="1"/>
    <col min="12" max="12" width="1.140625" hidden="1" customWidth="1"/>
    <col min="13" max="13" width="8.28515625" customWidth="1"/>
    <col min="14" max="14" width="15.5703125" hidden="1" customWidth="1"/>
  </cols>
  <sheetData>
    <row r="1" spans="1:98" ht="25.5" customHeight="1" thickBot="1" x14ac:dyDescent="0.3">
      <c r="A1" s="103" t="s">
        <v>36</v>
      </c>
      <c r="B1" s="103"/>
      <c r="C1" s="90" t="s">
        <v>75</v>
      </c>
      <c r="D1" s="86"/>
      <c r="E1" s="87"/>
      <c r="F1" s="87"/>
      <c r="G1" s="93" t="s">
        <v>130</v>
      </c>
      <c r="H1" s="94"/>
      <c r="I1" s="87"/>
      <c r="J1" s="94"/>
      <c r="K1" s="98" t="s">
        <v>139</v>
      </c>
    </row>
    <row r="2" spans="1:98" ht="15.75" customHeight="1" x14ac:dyDescent="0.25">
      <c r="A2" s="103"/>
      <c r="B2" s="103"/>
      <c r="C2" s="108" t="s">
        <v>47</v>
      </c>
      <c r="D2" s="87"/>
      <c r="E2" s="106" t="s">
        <v>6</v>
      </c>
      <c r="F2" s="106" t="s">
        <v>7</v>
      </c>
      <c r="G2" s="87"/>
      <c r="H2" s="87"/>
      <c r="I2" s="87"/>
      <c r="J2" s="94"/>
      <c r="K2" s="99"/>
    </row>
    <row r="3" spans="1:98" ht="16.5" customHeight="1" thickBot="1" x14ac:dyDescent="0.3">
      <c r="A3" s="103"/>
      <c r="B3" s="103"/>
      <c r="C3" s="109"/>
      <c r="D3" s="87"/>
      <c r="E3" s="107"/>
      <c r="F3" s="107"/>
      <c r="G3" s="87"/>
      <c r="H3" s="87"/>
      <c r="I3" s="87"/>
      <c r="J3" s="94"/>
      <c r="K3" s="100"/>
    </row>
    <row r="4" spans="1:98" ht="16.5" customHeight="1" thickBot="1" x14ac:dyDescent="0.3">
      <c r="A4" s="103"/>
      <c r="B4" s="103"/>
      <c r="C4" s="15"/>
      <c r="D4" s="88"/>
      <c r="E4" s="81"/>
      <c r="F4" s="82"/>
      <c r="G4" s="89"/>
      <c r="H4" s="96">
        <f>(F4-E4)*24</f>
        <v>0</v>
      </c>
      <c r="I4" s="87"/>
      <c r="J4" s="94"/>
      <c r="K4" s="100"/>
    </row>
    <row r="5" spans="1:98" ht="16.5" thickBot="1" x14ac:dyDescent="0.3">
      <c r="A5" s="87"/>
      <c r="B5" s="87"/>
      <c r="C5" s="87"/>
      <c r="D5" s="87"/>
      <c r="E5" s="87"/>
      <c r="F5" s="87"/>
      <c r="G5" s="95"/>
      <c r="H5" s="87"/>
      <c r="I5" s="87"/>
      <c r="J5" s="94"/>
      <c r="K5" s="100"/>
    </row>
    <row r="6" spans="1:98" ht="16.5" thickBot="1" x14ac:dyDescent="0.3">
      <c r="A6" s="104" t="s">
        <v>37</v>
      </c>
      <c r="B6" s="105"/>
      <c r="C6" s="55"/>
      <c r="D6" s="89" t="s">
        <v>38</v>
      </c>
      <c r="E6" s="56"/>
      <c r="F6" s="89" t="s">
        <v>41</v>
      </c>
      <c r="G6" s="57"/>
      <c r="I6" s="87"/>
      <c r="J6" s="94"/>
      <c r="K6" s="100"/>
    </row>
    <row r="7" spans="1:98" ht="16.5" thickBot="1" x14ac:dyDescent="0.3">
      <c r="A7" s="91"/>
      <c r="B7" s="91"/>
      <c r="C7" s="92" t="s">
        <v>76</v>
      </c>
      <c r="D7" s="90" t="s">
        <v>76</v>
      </c>
      <c r="E7" s="102" t="s">
        <v>80</v>
      </c>
      <c r="F7" s="102"/>
      <c r="G7" s="97"/>
      <c r="H7" s="87"/>
      <c r="I7" s="87"/>
      <c r="J7" s="94"/>
      <c r="K7" s="101"/>
    </row>
    <row r="8" spans="1:98" ht="26.25" customHeight="1" thickBot="1" x14ac:dyDescent="0.3">
      <c r="A8" s="76" t="s">
        <v>81</v>
      </c>
      <c r="B8" s="77" t="s">
        <v>43</v>
      </c>
      <c r="C8" s="77" t="s">
        <v>10</v>
      </c>
      <c r="D8" s="77" t="s">
        <v>0</v>
      </c>
      <c r="E8" s="77" t="s">
        <v>6</v>
      </c>
      <c r="F8" s="77" t="s">
        <v>7</v>
      </c>
      <c r="G8" s="77" t="s">
        <v>1</v>
      </c>
      <c r="H8" s="75" t="s">
        <v>42</v>
      </c>
      <c r="I8" s="77" t="s">
        <v>79</v>
      </c>
      <c r="J8" s="78" t="s">
        <v>40</v>
      </c>
      <c r="K8" s="64" t="s">
        <v>126</v>
      </c>
      <c r="N8" t="b">
        <v>0</v>
      </c>
    </row>
    <row r="9" spans="1:98" s="1" customFormat="1" ht="15.75" thickBot="1" x14ac:dyDescent="0.3">
      <c r="A9" s="49"/>
      <c r="B9" s="50"/>
      <c r="C9" s="49"/>
      <c r="D9" s="51"/>
      <c r="E9" s="79"/>
      <c r="F9" s="79"/>
      <c r="G9" s="52"/>
      <c r="H9" s="83"/>
      <c r="I9" s="53"/>
      <c r="J9" s="54"/>
      <c r="K9" s="8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x14ac:dyDescent="0.25">
      <c r="G10" s="18"/>
    </row>
    <row r="11" spans="1:98" x14ac:dyDescent="0.25">
      <c r="G11" s="18"/>
      <c r="N11" s="84" t="s">
        <v>125</v>
      </c>
    </row>
    <row r="12" spans="1:98" x14ac:dyDescent="0.25">
      <c r="G12" s="18"/>
      <c r="N12" s="2" t="s">
        <v>114</v>
      </c>
    </row>
    <row r="13" spans="1:98" x14ac:dyDescent="0.25">
      <c r="G13" s="18"/>
      <c r="N13" t="s">
        <v>115</v>
      </c>
    </row>
    <row r="14" spans="1:98" x14ac:dyDescent="0.25">
      <c r="G14" s="18"/>
      <c r="N14" t="s">
        <v>116</v>
      </c>
    </row>
    <row r="15" spans="1:98" x14ac:dyDescent="0.25">
      <c r="G15" s="21"/>
      <c r="N15" t="s">
        <v>118</v>
      </c>
    </row>
    <row r="16" spans="1:98" x14ac:dyDescent="0.25">
      <c r="N16" t="s">
        <v>117</v>
      </c>
    </row>
    <row r="17" spans="14:14" x14ac:dyDescent="0.25">
      <c r="N17" t="s">
        <v>119</v>
      </c>
    </row>
    <row r="18" spans="14:14" x14ac:dyDescent="0.25">
      <c r="N18" t="s">
        <v>120</v>
      </c>
    </row>
    <row r="19" spans="14:14" x14ac:dyDescent="0.25">
      <c r="N19" t="s">
        <v>121</v>
      </c>
    </row>
    <row r="20" spans="14:14" x14ac:dyDescent="0.25">
      <c r="N20" t="s">
        <v>122</v>
      </c>
    </row>
    <row r="21" spans="14:14" x14ac:dyDescent="0.25">
      <c r="N21" t="s">
        <v>123</v>
      </c>
    </row>
    <row r="22" spans="14:14" x14ac:dyDescent="0.25">
      <c r="N22" t="s">
        <v>124</v>
      </c>
    </row>
  </sheetData>
  <sheetProtection insertRows="0" selectLockedCells="1"/>
  <dataConsolidate/>
  <mergeCells count="7">
    <mergeCell ref="K2:K7"/>
    <mergeCell ref="E7:F7"/>
    <mergeCell ref="A1:B4"/>
    <mergeCell ref="A6:B6"/>
    <mergeCell ref="E2:E3"/>
    <mergeCell ref="F2:F3"/>
    <mergeCell ref="C2:C3"/>
  </mergeCells>
  <dataValidations count="5">
    <dataValidation type="list" showInputMessage="1" showErrorMessage="1" sqref="C9">
      <formula1>Activities</formula1>
    </dataValidation>
    <dataValidation type="list" allowBlank="1" showInputMessage="1" showErrorMessage="1" sqref="C4">
      <formula1>Weekend_Type</formula1>
    </dataValidation>
    <dataValidation type="list" allowBlank="1" showInputMessage="1" showErrorMessage="1" sqref="D9">
      <formula1>Roles</formula1>
    </dataValidation>
    <dataValidation allowBlank="1" showInputMessage="1" sqref="N12:N22"/>
    <dataValidation type="list" allowBlank="1" showInputMessage="1" sqref="K9">
      <formula1>FS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6" r:id="rId4">
          <objectPr defaultSize="0" autoPict="0" altText="User Guide Double Click on me to open" r:id="rId5">
            <anchor moveWithCells="1">
              <from>
                <xdr:col>10</xdr:col>
                <xdr:colOff>1857375</xdr:colOff>
                <xdr:row>2</xdr:row>
                <xdr:rowOff>47625</xdr:rowOff>
              </from>
              <to>
                <xdr:col>10</xdr:col>
                <xdr:colOff>2857500</xdr:colOff>
                <xdr:row>5</xdr:row>
                <xdr:rowOff>171450</xdr:rowOff>
              </to>
            </anchor>
          </objectPr>
        </oleObject>
      </mc:Choice>
      <mc:Fallback>
        <oleObject progId="Document" dvAspect="DVASPECT_ICON" shapeId="103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10</xdr:col>
                    <xdr:colOff>3867150</xdr:colOff>
                    <xdr:row>7</xdr:row>
                    <xdr:rowOff>66675</xdr:rowOff>
                  </from>
                  <to>
                    <xdr:col>10</xdr:col>
                    <xdr:colOff>4638675</xdr:colOff>
                    <xdr:row>7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8"/>
  <sheetViews>
    <sheetView workbookViewId="0">
      <selection sqref="A1:A8"/>
    </sheetView>
  </sheetViews>
  <sheetFormatPr defaultRowHeight="15" x14ac:dyDescent="0.25"/>
  <sheetData>
    <row r="1" spans="1:1" x14ac:dyDescent="0.25">
      <c r="A1" t="s">
        <v>71</v>
      </c>
    </row>
    <row r="2" spans="1:1" x14ac:dyDescent="0.25">
      <c r="A2" t="s">
        <v>64</v>
      </c>
    </row>
    <row r="3" spans="1:1" x14ac:dyDescent="0.25">
      <c r="A3" t="s">
        <v>70</v>
      </c>
    </row>
    <row r="4" spans="1:1" x14ac:dyDescent="0.25">
      <c r="A4" t="s">
        <v>66</v>
      </c>
    </row>
    <row r="5" spans="1:1" x14ac:dyDescent="0.25">
      <c r="A5" t="s">
        <v>65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14"/>
  <sheetViews>
    <sheetView workbookViewId="0">
      <selection activeCell="A10" sqref="A10"/>
    </sheetView>
  </sheetViews>
  <sheetFormatPr defaultRowHeight="15" x14ac:dyDescent="0.25"/>
  <cols>
    <col min="1" max="1" width="18.5703125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35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32</v>
      </c>
    </row>
    <row r="7" spans="1:1" x14ac:dyDescent="0.25">
      <c r="A7" t="s">
        <v>105</v>
      </c>
    </row>
    <row r="8" spans="1:1" x14ac:dyDescent="0.25">
      <c r="A8" t="s">
        <v>14</v>
      </c>
    </row>
    <row r="9" spans="1:1" x14ac:dyDescent="0.25">
      <c r="A9" t="s">
        <v>15</v>
      </c>
    </row>
    <row r="10" spans="1:1" x14ac:dyDescent="0.25">
      <c r="A10" t="s">
        <v>106</v>
      </c>
    </row>
    <row r="11" spans="1:1" x14ac:dyDescent="0.25">
      <c r="A11" t="s">
        <v>72</v>
      </c>
    </row>
    <row r="12" spans="1:1" x14ac:dyDescent="0.25">
      <c r="A12" t="s">
        <v>102</v>
      </c>
    </row>
    <row r="13" spans="1:1" x14ac:dyDescent="0.25">
      <c r="A13" t="s">
        <v>73</v>
      </c>
    </row>
    <row r="14" spans="1:1" x14ac:dyDescent="0.25">
      <c r="A14" t="s">
        <v>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20"/>
  <sheetViews>
    <sheetView workbookViewId="0"/>
  </sheetViews>
  <sheetFormatPr defaultRowHeight="15" x14ac:dyDescent="0.25"/>
  <cols>
    <col min="1" max="1" width="21" customWidth="1"/>
  </cols>
  <sheetData>
    <row r="1" spans="1:1" x14ac:dyDescent="0.25">
      <c r="A1" t="s">
        <v>11</v>
      </c>
    </row>
    <row r="2" spans="1:1" x14ac:dyDescent="0.25">
      <c r="A2" t="s">
        <v>13</v>
      </c>
    </row>
    <row r="3" spans="1:1" x14ac:dyDescent="0.25">
      <c r="A3" t="s">
        <v>46</v>
      </c>
    </row>
    <row r="4" spans="1:1" x14ac:dyDescent="0.25">
      <c r="A4" t="s">
        <v>22</v>
      </c>
    </row>
    <row r="5" spans="1:1" x14ac:dyDescent="0.25">
      <c r="A5" t="s">
        <v>21</v>
      </c>
    </row>
    <row r="6" spans="1:1" x14ac:dyDescent="0.25">
      <c r="A6" t="s">
        <v>12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5</v>
      </c>
    </row>
    <row r="14" spans="1:1" x14ac:dyDescent="0.25">
      <c r="A14" t="s">
        <v>20</v>
      </c>
    </row>
    <row r="15" spans="1:1" x14ac:dyDescent="0.25">
      <c r="A15" t="s">
        <v>23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101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5"/>
  <sheetViews>
    <sheetView workbookViewId="0">
      <selection sqref="A1:A5"/>
    </sheetView>
  </sheetViews>
  <sheetFormatPr defaultRowHeight="15" x14ac:dyDescent="0.25"/>
  <cols>
    <col min="1" max="1" width="10.28515625" customWidth="1"/>
  </cols>
  <sheetData>
    <row r="1" spans="1:1" x14ac:dyDescent="0.25">
      <c r="A1" t="s">
        <v>27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20"/>
  <sheetViews>
    <sheetView workbookViewId="0">
      <selection sqref="A1:A20"/>
    </sheetView>
  </sheetViews>
  <sheetFormatPr defaultRowHeight="15" x14ac:dyDescent="0.25"/>
  <cols>
    <col min="1" max="1" width="13.28515625" customWidth="1"/>
  </cols>
  <sheetData>
    <row r="2" spans="1:1" x14ac:dyDescent="0.25">
      <c r="A2" t="s">
        <v>107</v>
      </c>
    </row>
    <row r="3" spans="1:1" x14ac:dyDescent="0.25">
      <c r="A3" t="s">
        <v>24</v>
      </c>
    </row>
    <row r="4" spans="1:1" x14ac:dyDescent="0.25">
      <c r="A4" t="s">
        <v>3</v>
      </c>
    </row>
    <row r="5" spans="1:1" x14ac:dyDescent="0.25">
      <c r="A5" t="s">
        <v>25</v>
      </c>
    </row>
    <row r="6" spans="1:1" x14ac:dyDescent="0.25">
      <c r="A6" t="s">
        <v>26</v>
      </c>
    </row>
    <row r="7" spans="1:1" x14ac:dyDescent="0.25">
      <c r="A7" t="s">
        <v>2</v>
      </c>
    </row>
    <row r="8" spans="1:1" x14ac:dyDescent="0.25">
      <c r="A8" t="s">
        <v>111</v>
      </c>
    </row>
    <row r="9" spans="1:1" x14ac:dyDescent="0.25">
      <c r="A9" t="s">
        <v>113</v>
      </c>
    </row>
    <row r="10" spans="1:1" x14ac:dyDescent="0.25">
      <c r="A10" t="s">
        <v>112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109</v>
      </c>
    </row>
    <row r="15" spans="1:1" x14ac:dyDescent="0.25">
      <c r="A15" t="s">
        <v>30</v>
      </c>
    </row>
    <row r="16" spans="1:1" x14ac:dyDescent="0.25">
      <c r="A16" t="s">
        <v>4</v>
      </c>
    </row>
    <row r="17" spans="1:1" x14ac:dyDescent="0.25">
      <c r="A17" t="s">
        <v>5</v>
      </c>
    </row>
    <row r="18" spans="1:1" x14ac:dyDescent="0.25">
      <c r="A18" t="s">
        <v>31</v>
      </c>
    </row>
    <row r="19" spans="1:1" x14ac:dyDescent="0.25">
      <c r="A19" t="s">
        <v>108</v>
      </c>
    </row>
    <row r="20" spans="1:1" x14ac:dyDescent="0.25">
      <c r="A20" t="s">
        <v>110</v>
      </c>
    </row>
  </sheetData>
  <sortState ref="A2:A20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9"/>
  <sheetViews>
    <sheetView workbookViewId="0">
      <selection activeCell="A3" sqref="A3:D3"/>
    </sheetView>
  </sheetViews>
  <sheetFormatPr defaultRowHeight="15" x14ac:dyDescent="0.25"/>
  <cols>
    <col min="1" max="1" width="19.5703125" style="24" customWidth="1"/>
    <col min="2" max="2" width="16" style="25" customWidth="1"/>
    <col min="3" max="3" width="10.42578125" style="25" customWidth="1"/>
    <col min="4" max="4" width="103.28515625" style="60" customWidth="1"/>
  </cols>
  <sheetData>
    <row r="1" spans="1:6" ht="16.5" thickBot="1" x14ac:dyDescent="0.3">
      <c r="A1" s="26" t="s">
        <v>87</v>
      </c>
      <c r="B1" s="27" t="s">
        <v>74</v>
      </c>
      <c r="C1" s="27" t="s">
        <v>76</v>
      </c>
      <c r="D1" s="58" t="s">
        <v>77</v>
      </c>
    </row>
    <row r="2" spans="1:6" ht="18.75" customHeight="1" thickBot="1" x14ac:dyDescent="0.3">
      <c r="A2" s="73" t="s">
        <v>10</v>
      </c>
      <c r="B2" s="75" t="s">
        <v>59</v>
      </c>
      <c r="C2" s="74" t="s">
        <v>45</v>
      </c>
      <c r="D2" s="61" t="s">
        <v>48</v>
      </c>
      <c r="E2" s="110"/>
      <c r="F2" s="110"/>
    </row>
    <row r="3" spans="1:6" x14ac:dyDescent="0.25">
      <c r="A3" s="122"/>
      <c r="B3" s="79"/>
      <c r="C3" s="42"/>
      <c r="D3" s="37"/>
      <c r="E3" s="110"/>
      <c r="F3" s="110"/>
    </row>
    <row r="4" spans="1:6" x14ac:dyDescent="0.25">
      <c r="A4" s="17"/>
      <c r="B4" s="23"/>
      <c r="C4" s="17"/>
      <c r="D4" s="59"/>
    </row>
    <row r="5" spans="1:6" x14ac:dyDescent="0.25">
      <c r="A5" s="17"/>
      <c r="B5" s="23"/>
      <c r="C5" s="17"/>
      <c r="D5" s="59"/>
    </row>
    <row r="6" spans="1:6" x14ac:dyDescent="0.25">
      <c r="A6" s="17"/>
      <c r="B6" s="23"/>
      <c r="C6" s="17"/>
      <c r="D6" s="59"/>
    </row>
    <row r="7" spans="1:6" x14ac:dyDescent="0.25">
      <c r="A7" s="17"/>
      <c r="B7" s="23"/>
      <c r="C7" s="17"/>
      <c r="D7" s="59"/>
    </row>
    <row r="8" spans="1:6" x14ac:dyDescent="0.25">
      <c r="A8" s="17"/>
      <c r="B8" s="23"/>
      <c r="C8" s="17"/>
      <c r="D8" s="59"/>
    </row>
    <row r="9" spans="1:6" x14ac:dyDescent="0.25">
      <c r="A9" s="17"/>
      <c r="B9" s="23"/>
      <c r="C9" s="17"/>
      <c r="D9" s="59"/>
    </row>
    <row r="10" spans="1:6" x14ac:dyDescent="0.25">
      <c r="A10" s="17"/>
      <c r="B10" s="23"/>
      <c r="C10" s="17"/>
      <c r="D10" s="59"/>
    </row>
    <row r="11" spans="1:6" x14ac:dyDescent="0.25">
      <c r="A11" s="17"/>
      <c r="B11" s="23"/>
      <c r="C11" s="17"/>
      <c r="D11" s="59"/>
    </row>
    <row r="12" spans="1:6" x14ac:dyDescent="0.25">
      <c r="A12" s="17"/>
      <c r="B12" s="23"/>
      <c r="C12" s="17"/>
      <c r="D12" s="59"/>
    </row>
    <row r="13" spans="1:6" x14ac:dyDescent="0.25">
      <c r="A13" s="17"/>
      <c r="B13" s="23"/>
      <c r="C13" s="17"/>
      <c r="D13" s="59"/>
    </row>
    <row r="14" spans="1:6" x14ac:dyDescent="0.25">
      <c r="A14" s="17"/>
      <c r="B14" s="23"/>
      <c r="C14" s="17"/>
      <c r="D14" s="59"/>
    </row>
    <row r="15" spans="1:6" x14ac:dyDescent="0.25">
      <c r="A15" s="17"/>
      <c r="B15" s="23"/>
      <c r="C15" s="17"/>
      <c r="D15" s="59"/>
    </row>
    <row r="16" spans="1:6" x14ac:dyDescent="0.25">
      <c r="A16" s="17"/>
      <c r="B16" s="23"/>
      <c r="C16" s="17"/>
      <c r="D16" s="59"/>
    </row>
    <row r="17" spans="1:4" x14ac:dyDescent="0.25">
      <c r="A17" s="17"/>
      <c r="B17" s="23"/>
      <c r="C17" s="17"/>
      <c r="D17" s="59"/>
    </row>
    <row r="18" spans="1:4" x14ac:dyDescent="0.25">
      <c r="A18" s="17"/>
      <c r="B18" s="23"/>
      <c r="C18" s="17"/>
      <c r="D18" s="59"/>
    </row>
    <row r="19" spans="1:4" x14ac:dyDescent="0.25">
      <c r="A19" s="17"/>
      <c r="B19" s="23"/>
      <c r="C19" s="17"/>
      <c r="D19" s="59"/>
    </row>
    <row r="20" spans="1:4" x14ac:dyDescent="0.25">
      <c r="A20" s="17"/>
      <c r="B20" s="23"/>
      <c r="C20" s="17"/>
      <c r="D20" s="59"/>
    </row>
    <row r="21" spans="1:4" x14ac:dyDescent="0.25">
      <c r="A21" s="17"/>
      <c r="B21" s="23"/>
      <c r="C21" s="17"/>
      <c r="D21" s="59"/>
    </row>
    <row r="22" spans="1:4" x14ac:dyDescent="0.25">
      <c r="A22" s="17"/>
      <c r="B22" s="23"/>
      <c r="C22" s="17"/>
      <c r="D22" s="59"/>
    </row>
    <row r="23" spans="1:4" x14ac:dyDescent="0.25">
      <c r="A23" s="17"/>
      <c r="B23" s="23"/>
      <c r="C23" s="17"/>
      <c r="D23" s="59"/>
    </row>
    <row r="24" spans="1:4" x14ac:dyDescent="0.25">
      <c r="A24" s="17"/>
      <c r="B24" s="23"/>
      <c r="C24" s="17"/>
      <c r="D24" s="59"/>
    </row>
    <row r="25" spans="1:4" x14ac:dyDescent="0.25">
      <c r="A25" s="17"/>
      <c r="B25" s="23"/>
      <c r="C25" s="17"/>
      <c r="D25" s="59"/>
    </row>
    <row r="26" spans="1:4" x14ac:dyDescent="0.25">
      <c r="A26" s="17"/>
      <c r="B26" s="23"/>
      <c r="C26" s="17"/>
      <c r="D26" s="59"/>
    </row>
    <row r="27" spans="1:4" x14ac:dyDescent="0.25">
      <c r="A27" s="17"/>
      <c r="B27" s="23"/>
      <c r="C27" s="17"/>
      <c r="D27" s="59"/>
    </row>
    <row r="28" spans="1:4" x14ac:dyDescent="0.25">
      <c r="A28" s="17"/>
      <c r="B28" s="23"/>
      <c r="C28" s="17"/>
      <c r="D28" s="59"/>
    </row>
    <row r="29" spans="1:4" x14ac:dyDescent="0.25">
      <c r="A29" s="17"/>
      <c r="B29" s="23"/>
      <c r="C29" s="17"/>
      <c r="D29" s="59"/>
    </row>
    <row r="30" spans="1:4" x14ac:dyDescent="0.25">
      <c r="A30" s="17"/>
      <c r="B30" s="23"/>
      <c r="C30" s="17"/>
      <c r="D30" s="59"/>
    </row>
    <row r="31" spans="1:4" x14ac:dyDescent="0.25">
      <c r="A31" s="17"/>
      <c r="B31" s="23"/>
      <c r="C31" s="17"/>
      <c r="D31" s="59"/>
    </row>
    <row r="32" spans="1:4" x14ac:dyDescent="0.25">
      <c r="A32" s="17"/>
      <c r="B32" s="23"/>
      <c r="C32" s="17"/>
      <c r="D32" s="59"/>
    </row>
    <row r="33" spans="1:4" x14ac:dyDescent="0.25">
      <c r="A33" s="17"/>
      <c r="B33" s="23"/>
      <c r="C33" s="17"/>
      <c r="D33" s="59"/>
    </row>
    <row r="34" spans="1:4" x14ac:dyDescent="0.25">
      <c r="A34" s="17"/>
      <c r="B34" s="23"/>
      <c r="C34" s="17"/>
      <c r="D34" s="59"/>
    </row>
    <row r="35" spans="1:4" x14ac:dyDescent="0.25">
      <c r="A35" s="17"/>
      <c r="B35" s="23"/>
      <c r="C35" s="17"/>
      <c r="D35" s="59"/>
    </row>
    <row r="36" spans="1:4" x14ac:dyDescent="0.25">
      <c r="A36" s="17"/>
      <c r="B36" s="23"/>
      <c r="C36" s="17"/>
      <c r="D36" s="59"/>
    </row>
    <row r="37" spans="1:4" x14ac:dyDescent="0.25">
      <c r="A37" s="17"/>
      <c r="B37" s="23"/>
      <c r="C37" s="17"/>
      <c r="D37" s="59"/>
    </row>
    <row r="38" spans="1:4" x14ac:dyDescent="0.25">
      <c r="A38" s="17"/>
      <c r="B38" s="23"/>
      <c r="C38" s="17"/>
      <c r="D38" s="59"/>
    </row>
    <row r="39" spans="1:4" x14ac:dyDescent="0.25">
      <c r="A39" s="17"/>
      <c r="B39" s="17"/>
      <c r="C39" s="17"/>
      <c r="D39" s="59"/>
    </row>
  </sheetData>
  <sheetProtection selectLockedCells="1"/>
  <mergeCells count="2">
    <mergeCell ref="E2:E3"/>
    <mergeCell ref="F2:F3"/>
  </mergeCells>
  <dataValidations count="2">
    <dataValidation type="list" allowBlank="1" showInputMessage="1" showErrorMessage="1" sqref="D3">
      <formula1>Activities</formula1>
    </dataValidation>
    <dataValidation type="list" allowBlank="1" showInputMessage="1" showErrorMessage="1" sqref="C3">
      <formula1>Incident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1"/>
  <sheetViews>
    <sheetView workbookViewId="0">
      <selection activeCell="A3" sqref="A3:D3"/>
    </sheetView>
  </sheetViews>
  <sheetFormatPr defaultRowHeight="15" x14ac:dyDescent="0.25"/>
  <cols>
    <col min="1" max="1" width="19.28515625" style="20" customWidth="1"/>
    <col min="2" max="2" width="15.42578125" style="20" customWidth="1"/>
    <col min="3" max="3" width="14.42578125" style="35" customWidth="1"/>
    <col min="4" max="4" width="95.28515625" style="25" customWidth="1"/>
  </cols>
  <sheetData>
    <row r="1" spans="1:6" ht="16.5" thickBot="1" x14ac:dyDescent="0.3">
      <c r="A1" s="29" t="s">
        <v>82</v>
      </c>
      <c r="B1" s="30" t="s">
        <v>74</v>
      </c>
      <c r="C1" s="30" t="s">
        <v>76</v>
      </c>
      <c r="D1" s="27" t="s">
        <v>78</v>
      </c>
    </row>
    <row r="2" spans="1:6" ht="18.75" customHeight="1" thickBot="1" x14ac:dyDescent="0.3">
      <c r="A2" s="73" t="s">
        <v>10</v>
      </c>
      <c r="B2" s="75" t="s">
        <v>9</v>
      </c>
      <c r="C2" s="74" t="s">
        <v>45</v>
      </c>
      <c r="D2" s="61" t="s">
        <v>83</v>
      </c>
      <c r="E2" s="110"/>
      <c r="F2" s="110"/>
    </row>
    <row r="3" spans="1:6" x14ac:dyDescent="0.25">
      <c r="A3" s="36"/>
      <c r="B3" s="80"/>
      <c r="C3" s="62"/>
      <c r="D3" s="43"/>
      <c r="E3" s="110"/>
      <c r="F3" s="110"/>
    </row>
    <row r="4" spans="1:6" x14ac:dyDescent="0.25">
      <c r="A4" s="17"/>
      <c r="B4" s="17"/>
      <c r="C4" s="19"/>
      <c r="D4" s="17"/>
    </row>
    <row r="5" spans="1:6" x14ac:dyDescent="0.25">
      <c r="A5" s="17"/>
      <c r="B5" s="17"/>
      <c r="C5" s="19"/>
      <c r="D5" s="17"/>
    </row>
    <row r="6" spans="1:6" x14ac:dyDescent="0.25">
      <c r="A6" s="17"/>
      <c r="B6" s="17"/>
      <c r="C6" s="19"/>
      <c r="D6" s="17"/>
    </row>
    <row r="7" spans="1:6" x14ac:dyDescent="0.25">
      <c r="A7" s="17"/>
      <c r="B7" s="17"/>
      <c r="C7" s="19"/>
      <c r="D7" s="17"/>
    </row>
    <row r="8" spans="1:6" x14ac:dyDescent="0.25">
      <c r="A8" s="17"/>
      <c r="B8" s="17"/>
      <c r="C8" s="19"/>
      <c r="D8" s="17"/>
    </row>
    <row r="9" spans="1:6" x14ac:dyDescent="0.25">
      <c r="A9" s="17"/>
      <c r="B9" s="17"/>
      <c r="C9" s="19"/>
      <c r="D9" s="17"/>
    </row>
    <row r="10" spans="1:6" x14ac:dyDescent="0.25">
      <c r="A10" s="17"/>
      <c r="B10" s="17"/>
      <c r="C10" s="19"/>
      <c r="D10" s="17"/>
    </row>
    <row r="11" spans="1:6" x14ac:dyDescent="0.25">
      <c r="A11" s="17"/>
      <c r="B11" s="17"/>
      <c r="C11" s="19"/>
      <c r="D11" s="17"/>
    </row>
    <row r="12" spans="1:6" x14ac:dyDescent="0.25">
      <c r="A12" s="17"/>
      <c r="B12" s="17"/>
      <c r="C12" s="19"/>
      <c r="D12" s="17"/>
    </row>
    <row r="13" spans="1:6" x14ac:dyDescent="0.25">
      <c r="A13" s="17"/>
      <c r="B13" s="17"/>
      <c r="C13" s="19"/>
      <c r="D13" s="17"/>
    </row>
    <row r="14" spans="1:6" x14ac:dyDescent="0.25">
      <c r="A14" s="17"/>
      <c r="B14" s="17"/>
      <c r="C14" s="19"/>
      <c r="D14" s="17"/>
    </row>
    <row r="15" spans="1:6" x14ac:dyDescent="0.25">
      <c r="A15" s="17"/>
      <c r="B15" s="17"/>
      <c r="C15" s="19"/>
      <c r="D15" s="17"/>
    </row>
    <row r="16" spans="1:6" x14ac:dyDescent="0.25">
      <c r="A16" s="17"/>
      <c r="B16" s="17"/>
      <c r="C16" s="19"/>
      <c r="D16" s="17"/>
    </row>
    <row r="17" spans="1:4" x14ac:dyDescent="0.25">
      <c r="A17" s="17"/>
      <c r="B17" s="17"/>
      <c r="C17" s="19"/>
      <c r="D17" s="17"/>
    </row>
    <row r="18" spans="1:4" x14ac:dyDescent="0.25">
      <c r="A18" s="17"/>
      <c r="B18" s="17"/>
      <c r="C18" s="19"/>
      <c r="D18" s="17"/>
    </row>
    <row r="19" spans="1:4" x14ac:dyDescent="0.25">
      <c r="A19" s="17"/>
      <c r="B19" s="17"/>
      <c r="C19" s="19"/>
      <c r="D19" s="17"/>
    </row>
    <row r="20" spans="1:4" x14ac:dyDescent="0.25">
      <c r="A20" s="17"/>
      <c r="B20" s="17"/>
      <c r="C20" s="19"/>
      <c r="D20" s="17"/>
    </row>
    <row r="21" spans="1:4" x14ac:dyDescent="0.25">
      <c r="A21" s="17"/>
      <c r="B21" s="17"/>
      <c r="C21" s="19"/>
      <c r="D21" s="17"/>
    </row>
    <row r="22" spans="1:4" x14ac:dyDescent="0.25">
      <c r="A22" s="17"/>
      <c r="B22" s="17"/>
      <c r="C22" s="19"/>
      <c r="D22" s="17"/>
    </row>
    <row r="23" spans="1:4" x14ac:dyDescent="0.25">
      <c r="A23" s="17"/>
      <c r="B23" s="17"/>
      <c r="C23" s="19"/>
      <c r="D23" s="17"/>
    </row>
    <row r="24" spans="1:4" x14ac:dyDescent="0.25">
      <c r="A24" s="17"/>
      <c r="B24" s="17"/>
      <c r="C24" s="19"/>
      <c r="D24" s="17"/>
    </row>
    <row r="25" spans="1:4" x14ac:dyDescent="0.25">
      <c r="A25" s="17"/>
      <c r="B25" s="17"/>
      <c r="C25" s="19"/>
      <c r="D25" s="17"/>
    </row>
    <row r="26" spans="1:4" x14ac:dyDescent="0.25">
      <c r="A26" s="17"/>
      <c r="B26" s="17"/>
      <c r="C26" s="19"/>
      <c r="D26" s="17"/>
    </row>
    <row r="27" spans="1:4" x14ac:dyDescent="0.25">
      <c r="A27" s="17"/>
      <c r="B27" s="17"/>
      <c r="C27" s="19"/>
      <c r="D27" s="17"/>
    </row>
    <row r="28" spans="1:4" x14ac:dyDescent="0.25">
      <c r="A28" s="17"/>
      <c r="B28" s="17"/>
      <c r="C28" s="19"/>
      <c r="D28" s="17"/>
    </row>
    <row r="29" spans="1:4" x14ac:dyDescent="0.25">
      <c r="A29" s="17"/>
      <c r="B29" s="17"/>
      <c r="C29" s="19"/>
      <c r="D29" s="17"/>
    </row>
    <row r="30" spans="1:4" x14ac:dyDescent="0.25">
      <c r="D30" s="17"/>
    </row>
    <row r="31" spans="1:4" x14ac:dyDescent="0.25">
      <c r="D31" s="17"/>
    </row>
    <row r="32" spans="1:4" x14ac:dyDescent="0.25">
      <c r="D32" s="17"/>
    </row>
    <row r="33" spans="4:4" x14ac:dyDescent="0.25">
      <c r="D33" s="17"/>
    </row>
    <row r="34" spans="4:4" x14ac:dyDescent="0.25">
      <c r="D34" s="17"/>
    </row>
    <row r="35" spans="4:4" x14ac:dyDescent="0.25">
      <c r="D35" s="17"/>
    </row>
    <row r="36" spans="4:4" x14ac:dyDescent="0.25">
      <c r="D36" s="17"/>
    </row>
    <row r="37" spans="4:4" x14ac:dyDescent="0.25">
      <c r="D37" s="17"/>
    </row>
    <row r="38" spans="4:4" x14ac:dyDescent="0.25">
      <c r="D38" s="17"/>
    </row>
    <row r="39" spans="4:4" x14ac:dyDescent="0.25">
      <c r="D39" s="17"/>
    </row>
    <row r="40" spans="4:4" x14ac:dyDescent="0.25">
      <c r="D40" s="17"/>
    </row>
    <row r="41" spans="4:4" x14ac:dyDescent="0.25">
      <c r="D41" s="17"/>
    </row>
    <row r="42" spans="4:4" x14ac:dyDescent="0.25">
      <c r="D42" s="17"/>
    </row>
    <row r="43" spans="4:4" x14ac:dyDescent="0.25">
      <c r="D43" s="17"/>
    </row>
    <row r="44" spans="4:4" x14ac:dyDescent="0.25">
      <c r="D44" s="17"/>
    </row>
    <row r="45" spans="4:4" x14ac:dyDescent="0.25">
      <c r="D45" s="17"/>
    </row>
    <row r="46" spans="4:4" x14ac:dyDescent="0.25">
      <c r="D46" s="17"/>
    </row>
    <row r="47" spans="4:4" x14ac:dyDescent="0.25">
      <c r="D47" s="17"/>
    </row>
    <row r="48" spans="4:4" x14ac:dyDescent="0.25">
      <c r="D48" s="17"/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  <row r="55" spans="4:4" x14ac:dyDescent="0.25">
      <c r="D55" s="17"/>
    </row>
    <row r="56" spans="4:4" x14ac:dyDescent="0.25">
      <c r="D56" s="17"/>
    </row>
    <row r="57" spans="4:4" x14ac:dyDescent="0.25">
      <c r="D57" s="17"/>
    </row>
    <row r="58" spans="4:4" x14ac:dyDescent="0.25">
      <c r="D58" s="17"/>
    </row>
    <row r="59" spans="4:4" x14ac:dyDescent="0.25">
      <c r="D59" s="17"/>
    </row>
    <row r="60" spans="4:4" x14ac:dyDescent="0.25">
      <c r="D60" s="17"/>
    </row>
    <row r="61" spans="4:4" x14ac:dyDescent="0.25">
      <c r="D61" s="17"/>
    </row>
    <row r="62" spans="4:4" x14ac:dyDescent="0.25">
      <c r="D62" s="17"/>
    </row>
    <row r="63" spans="4:4" x14ac:dyDescent="0.25">
      <c r="D63" s="17"/>
    </row>
    <row r="64" spans="4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</sheetData>
  <sheetProtection selectLockedCells="1"/>
  <dataConsolidate/>
  <mergeCells count="2">
    <mergeCell ref="E2:E3"/>
    <mergeCell ref="F2:F3"/>
  </mergeCells>
  <dataValidations count="2">
    <dataValidation type="list" allowBlank="1" showInputMessage="1" showErrorMessage="1" sqref="A3">
      <formula1>Activities</formula1>
    </dataValidation>
    <dataValidation type="list" allowBlank="1" showInputMessage="1" showErrorMessage="1" sqref="C3">
      <formula1>Loci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78"/>
  <sheetViews>
    <sheetView workbookViewId="0">
      <selection activeCell="A3" sqref="A3:C3"/>
    </sheetView>
  </sheetViews>
  <sheetFormatPr defaultRowHeight="15" x14ac:dyDescent="0.25"/>
  <cols>
    <col min="1" max="1" width="19.28515625" style="24" customWidth="1"/>
    <col min="2" max="2" width="9" style="25" customWidth="1"/>
    <col min="3" max="3" width="114.7109375" style="25" customWidth="1"/>
  </cols>
  <sheetData>
    <row r="1" spans="1:5" ht="16.5" thickBot="1" x14ac:dyDescent="0.3">
      <c r="A1" s="26" t="s">
        <v>88</v>
      </c>
      <c r="B1" s="27" t="s">
        <v>75</v>
      </c>
      <c r="C1" s="27" t="s">
        <v>77</v>
      </c>
    </row>
    <row r="2" spans="1:5" ht="18.75" customHeight="1" thickBot="1" x14ac:dyDescent="0.3">
      <c r="A2" s="28" t="s">
        <v>10</v>
      </c>
      <c r="B2" s="74" t="s">
        <v>45</v>
      </c>
      <c r="C2" s="61" t="s">
        <v>39</v>
      </c>
      <c r="D2" s="110"/>
      <c r="E2" s="110"/>
    </row>
    <row r="3" spans="1:5" x14ac:dyDescent="0.25">
      <c r="A3" s="40"/>
      <c r="B3" s="41"/>
      <c r="C3" s="38"/>
      <c r="D3" s="110"/>
      <c r="E3" s="110"/>
    </row>
    <row r="4" spans="1:5" x14ac:dyDescent="0.25">
      <c r="A4" s="19"/>
      <c r="B4" s="31"/>
      <c r="C4" s="17"/>
    </row>
    <row r="5" spans="1:5" x14ac:dyDescent="0.25">
      <c r="A5" s="19"/>
      <c r="B5" s="31"/>
      <c r="C5" s="17"/>
    </row>
    <row r="6" spans="1:5" x14ac:dyDescent="0.25">
      <c r="A6" s="19"/>
      <c r="B6" s="31"/>
      <c r="C6" s="17"/>
    </row>
    <row r="7" spans="1:5" x14ac:dyDescent="0.25">
      <c r="A7" s="19"/>
      <c r="B7" s="31"/>
      <c r="C7" s="17"/>
    </row>
    <row r="8" spans="1:5" x14ac:dyDescent="0.25">
      <c r="A8" s="19"/>
      <c r="B8" s="31"/>
      <c r="C8" s="17"/>
    </row>
    <row r="9" spans="1:5" x14ac:dyDescent="0.25">
      <c r="A9" s="19"/>
      <c r="B9" s="31"/>
      <c r="C9" s="17"/>
    </row>
    <row r="10" spans="1:5" x14ac:dyDescent="0.25">
      <c r="A10" s="19"/>
      <c r="B10" s="31"/>
      <c r="C10" s="17"/>
    </row>
    <row r="11" spans="1:5" x14ac:dyDescent="0.25">
      <c r="A11" s="19"/>
      <c r="B11" s="31"/>
      <c r="C11" s="17"/>
    </row>
    <row r="12" spans="1:5" x14ac:dyDescent="0.25">
      <c r="A12" s="19"/>
      <c r="B12" s="31"/>
      <c r="C12" s="17"/>
    </row>
    <row r="13" spans="1:5" x14ac:dyDescent="0.25">
      <c r="A13" s="19"/>
      <c r="B13" s="31"/>
      <c r="C13" s="17"/>
    </row>
    <row r="14" spans="1:5" x14ac:dyDescent="0.25">
      <c r="A14" s="19"/>
      <c r="B14" s="31"/>
      <c r="C14" s="17"/>
    </row>
    <row r="15" spans="1:5" x14ac:dyDescent="0.25">
      <c r="A15" s="19"/>
      <c r="B15" s="31"/>
      <c r="C15" s="17"/>
    </row>
    <row r="16" spans="1:5" x14ac:dyDescent="0.25">
      <c r="A16" s="19"/>
      <c r="B16" s="31"/>
      <c r="C16" s="17"/>
    </row>
    <row r="17" spans="1:3" x14ac:dyDescent="0.25">
      <c r="A17" s="19"/>
      <c r="B17" s="31"/>
      <c r="C17" s="17"/>
    </row>
    <row r="18" spans="1:3" x14ac:dyDescent="0.25">
      <c r="A18" s="19"/>
      <c r="B18" s="31"/>
      <c r="C18" s="17"/>
    </row>
    <row r="19" spans="1:3" x14ac:dyDescent="0.25">
      <c r="A19" s="19"/>
      <c r="B19" s="31"/>
      <c r="C19" s="17"/>
    </row>
    <row r="20" spans="1:3" x14ac:dyDescent="0.25">
      <c r="A20" s="19"/>
      <c r="B20" s="31"/>
      <c r="C20" s="17"/>
    </row>
    <row r="21" spans="1:3" x14ac:dyDescent="0.25">
      <c r="A21" s="19"/>
      <c r="B21" s="31"/>
      <c r="C21" s="17"/>
    </row>
    <row r="22" spans="1:3" x14ac:dyDescent="0.25">
      <c r="A22" s="19"/>
      <c r="B22" s="31"/>
      <c r="C22" s="17"/>
    </row>
    <row r="23" spans="1:3" x14ac:dyDescent="0.25">
      <c r="A23" s="19"/>
      <c r="B23" s="31"/>
      <c r="C23" s="17"/>
    </row>
    <row r="24" spans="1:3" x14ac:dyDescent="0.25">
      <c r="A24" s="19"/>
      <c r="B24" s="31"/>
      <c r="C24" s="17"/>
    </row>
    <row r="25" spans="1:3" x14ac:dyDescent="0.25">
      <c r="A25" s="19"/>
      <c r="B25" s="31"/>
      <c r="C25" s="17"/>
    </row>
    <row r="26" spans="1:3" x14ac:dyDescent="0.25">
      <c r="A26" s="19"/>
      <c r="B26" s="31"/>
      <c r="C26" s="17"/>
    </row>
    <row r="27" spans="1:3" x14ac:dyDescent="0.25">
      <c r="A27" s="19"/>
      <c r="B27" s="31"/>
      <c r="C27" s="17"/>
    </row>
    <row r="28" spans="1:3" x14ac:dyDescent="0.25">
      <c r="A28" s="19"/>
      <c r="B28" s="31"/>
      <c r="C28" s="17"/>
    </row>
    <row r="29" spans="1:3" x14ac:dyDescent="0.25">
      <c r="A29" s="19"/>
      <c r="B29" s="31"/>
      <c r="C29" s="17"/>
    </row>
    <row r="30" spans="1:3" x14ac:dyDescent="0.25">
      <c r="A30" s="19"/>
      <c r="B30" s="31"/>
      <c r="C30" s="17"/>
    </row>
    <row r="31" spans="1:3" x14ac:dyDescent="0.25">
      <c r="A31" s="19"/>
      <c r="B31" s="31"/>
      <c r="C31" s="17"/>
    </row>
    <row r="32" spans="1:3" x14ac:dyDescent="0.25">
      <c r="A32" s="19"/>
      <c r="B32" s="31"/>
      <c r="C32" s="17"/>
    </row>
    <row r="33" spans="1:3" x14ac:dyDescent="0.25">
      <c r="A33" s="19"/>
      <c r="B33" s="31"/>
      <c r="C33" s="17"/>
    </row>
    <row r="34" spans="1:3" x14ac:dyDescent="0.25">
      <c r="A34" s="19"/>
      <c r="B34" s="31"/>
      <c r="C34" s="17"/>
    </row>
    <row r="35" spans="1:3" x14ac:dyDescent="0.25">
      <c r="C35" s="17"/>
    </row>
    <row r="36" spans="1:3" x14ac:dyDescent="0.25">
      <c r="C36" s="17"/>
    </row>
    <row r="37" spans="1:3" x14ac:dyDescent="0.25">
      <c r="C37" s="17"/>
    </row>
    <row r="38" spans="1:3" x14ac:dyDescent="0.25">
      <c r="C38" s="17"/>
    </row>
    <row r="39" spans="1:3" x14ac:dyDescent="0.25">
      <c r="C39" s="17"/>
    </row>
    <row r="40" spans="1:3" x14ac:dyDescent="0.25">
      <c r="C40" s="17"/>
    </row>
    <row r="41" spans="1:3" x14ac:dyDescent="0.25">
      <c r="C41" s="17"/>
    </row>
    <row r="42" spans="1:3" x14ac:dyDescent="0.25">
      <c r="C42" s="17"/>
    </row>
    <row r="43" spans="1:3" x14ac:dyDescent="0.25">
      <c r="C43" s="17"/>
    </row>
    <row r="44" spans="1:3" x14ac:dyDescent="0.25">
      <c r="C44" s="17"/>
    </row>
    <row r="45" spans="1:3" x14ac:dyDescent="0.25">
      <c r="C45" s="17"/>
    </row>
    <row r="46" spans="1:3" x14ac:dyDescent="0.25">
      <c r="C46" s="17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17"/>
    </row>
    <row r="52" spans="3:3" x14ac:dyDescent="0.25">
      <c r="C52" s="17"/>
    </row>
    <row r="53" spans="3:3" x14ac:dyDescent="0.25">
      <c r="C53" s="17"/>
    </row>
    <row r="54" spans="3:3" x14ac:dyDescent="0.25">
      <c r="C54" s="17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17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3:3" x14ac:dyDescent="0.25">
      <c r="C65" s="17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</sheetData>
  <mergeCells count="2">
    <mergeCell ref="D2:D3"/>
    <mergeCell ref="E2:E3"/>
  </mergeCells>
  <dataValidations count="2">
    <dataValidation type="list" allowBlank="1" showInputMessage="1" showErrorMessage="1" sqref="A3">
      <formula1>Activities</formula1>
    </dataValidation>
    <dataValidation type="list" allowBlank="1" showInputMessage="1" showErrorMessage="1" sqref="B3">
      <formula1>"Medical,Fuel,Equip"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3"/>
  <sheetViews>
    <sheetView tabSelected="1" workbookViewId="0">
      <selection activeCell="A3" sqref="A3:C3"/>
    </sheetView>
  </sheetViews>
  <sheetFormatPr defaultRowHeight="15" x14ac:dyDescent="0.25"/>
  <cols>
    <col min="1" max="1" width="19.140625" style="20" customWidth="1"/>
    <col min="2" max="2" width="16" style="20" customWidth="1"/>
    <col min="3" max="3" width="109.85546875" style="20" customWidth="1"/>
  </cols>
  <sheetData>
    <row r="1" spans="1:5" ht="16.5" thickBot="1" x14ac:dyDescent="0.3">
      <c r="A1" s="29" t="s">
        <v>89</v>
      </c>
      <c r="B1" s="30" t="s">
        <v>74</v>
      </c>
      <c r="C1" s="30" t="s">
        <v>78</v>
      </c>
    </row>
    <row r="2" spans="1:5" ht="18.75" customHeight="1" thickBot="1" x14ac:dyDescent="0.3">
      <c r="A2" s="73" t="s">
        <v>10</v>
      </c>
      <c r="B2" s="74" t="s">
        <v>9</v>
      </c>
      <c r="C2" s="63" t="s">
        <v>49</v>
      </c>
      <c r="D2" s="16"/>
      <c r="E2" s="16"/>
    </row>
    <row r="3" spans="1:5" ht="15.75" thickBot="1" x14ac:dyDescent="0.3">
      <c r="A3" s="7"/>
      <c r="B3" s="79"/>
      <c r="C3" s="39"/>
    </row>
    <row r="4" spans="1:5" x14ac:dyDescent="0.25">
      <c r="A4" s="19"/>
      <c r="B4" s="32"/>
      <c r="C4" s="33"/>
    </row>
    <row r="5" spans="1:5" x14ac:dyDescent="0.25">
      <c r="A5" s="19"/>
      <c r="B5" s="32"/>
      <c r="C5" s="33"/>
    </row>
    <row r="6" spans="1:5" x14ac:dyDescent="0.25">
      <c r="A6" s="19"/>
      <c r="B6" s="32"/>
      <c r="C6" s="33"/>
    </row>
    <row r="7" spans="1:5" x14ac:dyDescent="0.25">
      <c r="A7" s="19"/>
      <c r="B7" s="32"/>
      <c r="C7" s="33"/>
    </row>
    <row r="8" spans="1:5" x14ac:dyDescent="0.25">
      <c r="A8" s="19"/>
      <c r="B8" s="32"/>
      <c r="C8" s="33"/>
    </row>
    <row r="9" spans="1:5" x14ac:dyDescent="0.25">
      <c r="A9" s="19"/>
      <c r="B9" s="32"/>
      <c r="C9" s="33"/>
    </row>
    <row r="10" spans="1:5" x14ac:dyDescent="0.25">
      <c r="A10" s="19"/>
      <c r="B10" s="32"/>
      <c r="C10" s="33"/>
    </row>
    <row r="11" spans="1:5" x14ac:dyDescent="0.25">
      <c r="A11" s="19"/>
      <c r="B11" s="32"/>
      <c r="C11" s="33"/>
    </row>
    <row r="12" spans="1:5" x14ac:dyDescent="0.25">
      <c r="A12" s="19"/>
      <c r="B12" s="32"/>
      <c r="C12" s="33"/>
    </row>
    <row r="13" spans="1:5" x14ac:dyDescent="0.25">
      <c r="A13" s="19"/>
      <c r="B13" s="32"/>
      <c r="C13" s="33"/>
    </row>
    <row r="14" spans="1:5" x14ac:dyDescent="0.25">
      <c r="A14" s="19"/>
      <c r="B14" s="32"/>
      <c r="C14" s="33"/>
    </row>
    <row r="15" spans="1:5" x14ac:dyDescent="0.25">
      <c r="A15" s="19"/>
      <c r="B15" s="32"/>
      <c r="C15" s="33"/>
    </row>
    <row r="16" spans="1:5" x14ac:dyDescent="0.25">
      <c r="A16" s="19"/>
      <c r="B16" s="32"/>
      <c r="C16" s="33"/>
    </row>
    <row r="17" spans="1:3" x14ac:dyDescent="0.25">
      <c r="A17" s="19"/>
      <c r="B17" s="32"/>
      <c r="C17" s="33"/>
    </row>
    <row r="18" spans="1:3" x14ac:dyDescent="0.25">
      <c r="A18" s="19"/>
      <c r="B18" s="32"/>
      <c r="C18" s="33"/>
    </row>
    <row r="19" spans="1:3" x14ac:dyDescent="0.25">
      <c r="A19" s="19"/>
      <c r="B19" s="32"/>
      <c r="C19" s="33"/>
    </row>
    <row r="20" spans="1:3" x14ac:dyDescent="0.25">
      <c r="A20" s="19"/>
      <c r="B20" s="32"/>
      <c r="C20" s="33"/>
    </row>
    <row r="21" spans="1:3" x14ac:dyDescent="0.25">
      <c r="A21" s="19"/>
      <c r="B21" s="32"/>
      <c r="C21" s="33"/>
    </row>
    <row r="22" spans="1:3" x14ac:dyDescent="0.25">
      <c r="A22" s="19"/>
      <c r="B22" s="32"/>
      <c r="C22" s="33"/>
    </row>
    <row r="23" spans="1:3" x14ac:dyDescent="0.25">
      <c r="A23" s="19"/>
      <c r="B23" s="32"/>
      <c r="C23" s="33"/>
    </row>
    <row r="24" spans="1:3" x14ac:dyDescent="0.25">
      <c r="A24" s="19"/>
      <c r="B24" s="32"/>
      <c r="C24" s="33"/>
    </row>
    <row r="25" spans="1:3" x14ac:dyDescent="0.25">
      <c r="A25" s="19"/>
      <c r="B25" s="32"/>
      <c r="C25" s="33"/>
    </row>
    <row r="26" spans="1:3" x14ac:dyDescent="0.25">
      <c r="A26" s="19"/>
      <c r="B26" s="32"/>
      <c r="C26" s="33"/>
    </row>
    <row r="27" spans="1:3" x14ac:dyDescent="0.25">
      <c r="A27" s="19"/>
      <c r="B27" s="32"/>
      <c r="C27" s="33"/>
    </row>
    <row r="28" spans="1:3" x14ac:dyDescent="0.25">
      <c r="A28" s="19"/>
      <c r="B28" s="32"/>
      <c r="C28" s="33"/>
    </row>
    <row r="29" spans="1:3" x14ac:dyDescent="0.25">
      <c r="A29" s="19"/>
      <c r="B29" s="32"/>
      <c r="C29" s="33"/>
    </row>
    <row r="30" spans="1:3" x14ac:dyDescent="0.25">
      <c r="A30" s="19"/>
      <c r="B30" s="32"/>
      <c r="C30" s="33"/>
    </row>
    <row r="31" spans="1:3" x14ac:dyDescent="0.25">
      <c r="B31" s="34"/>
    </row>
    <row r="32" spans="1:3" x14ac:dyDescent="0.25">
      <c r="B32" s="34"/>
    </row>
    <row r="33" spans="2:2" x14ac:dyDescent="0.25">
      <c r="B33" s="34"/>
    </row>
  </sheetData>
  <sheetProtection selectLockedCells="1"/>
  <dataValidations count="1">
    <dataValidation type="list" allowBlank="1" showInputMessage="1" showErrorMessage="1" sqref="A3">
      <formula1>Activities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5"/>
  <sheetViews>
    <sheetView workbookViewId="0">
      <selection sqref="A1:F1"/>
    </sheetView>
  </sheetViews>
  <sheetFormatPr defaultRowHeight="15" x14ac:dyDescent="0.25"/>
  <cols>
    <col min="1" max="1" width="9.28515625" style="10" customWidth="1"/>
    <col min="3" max="3" width="10.140625" customWidth="1"/>
    <col min="4" max="4" width="9.85546875" customWidth="1"/>
    <col min="5" max="5" width="9.140625" customWidth="1"/>
    <col min="6" max="6" width="9.140625" style="10" customWidth="1"/>
    <col min="9" max="9" width="10" bestFit="1" customWidth="1"/>
  </cols>
  <sheetData>
    <row r="1" spans="1:8" ht="16.5" customHeight="1" thickBot="1" x14ac:dyDescent="0.3">
      <c r="A1" s="111" t="s">
        <v>87</v>
      </c>
      <c r="B1" s="112"/>
      <c r="C1" s="112"/>
      <c r="D1" s="112"/>
      <c r="E1" s="112"/>
      <c r="F1" s="113"/>
    </row>
    <row r="2" spans="1:8" ht="35.25" customHeight="1" thickBot="1" x14ac:dyDescent="0.3">
      <c r="A2" s="70" t="s">
        <v>54</v>
      </c>
      <c r="B2" s="71" t="s">
        <v>50</v>
      </c>
      <c r="C2" s="71" t="s">
        <v>51</v>
      </c>
      <c r="D2" s="71" t="s">
        <v>44</v>
      </c>
      <c r="E2" s="72" t="s">
        <v>52</v>
      </c>
      <c r="F2" s="45" t="s">
        <v>93</v>
      </c>
    </row>
    <row r="3" spans="1:8" x14ac:dyDescent="0.25">
      <c r="A3" s="8">
        <f>COUNTIF(Incidents!C3:C40,"Medical")</f>
        <v>0</v>
      </c>
      <c r="B3" s="9">
        <f>COUNTIF(Incidents!C3:C40,"Rescue")</f>
        <v>0</v>
      </c>
      <c r="C3" s="9">
        <f>COUNTIF(Incidents!C3:C40,"SAR")</f>
        <v>0</v>
      </c>
      <c r="D3" s="9">
        <f>COUNTIF(Incidents!C3:C40,"Helicopter")</f>
        <v>0</v>
      </c>
      <c r="E3" s="11">
        <f>COUNTIF(Incidents!C3:C40,"Other")</f>
        <v>0</v>
      </c>
      <c r="F3" s="46">
        <f>SUM(A3:E3)</f>
        <v>0</v>
      </c>
    </row>
    <row r="4" spans="1:8" s="3" customFormat="1" ht="14.25" x14ac:dyDescent="0.2">
      <c r="A4" s="5"/>
      <c r="B4" s="5"/>
      <c r="C4" s="5"/>
      <c r="D4" s="5"/>
      <c r="E4" s="5"/>
      <c r="F4" s="4"/>
    </row>
    <row r="5" spans="1:8" s="3" customFormat="1" thickBot="1" x14ac:dyDescent="0.25">
      <c r="A5" s="5"/>
      <c r="B5" s="5"/>
      <c r="C5" s="5"/>
      <c r="D5" s="5"/>
      <c r="E5" s="5"/>
      <c r="F5" s="4"/>
    </row>
    <row r="6" spans="1:8" s="3" customFormat="1" ht="16.5" thickBot="1" x14ac:dyDescent="0.3">
      <c r="A6" s="114" t="s">
        <v>97</v>
      </c>
      <c r="B6" s="115"/>
      <c r="C6" s="115"/>
      <c r="D6" s="116"/>
      <c r="E6" s="120" t="s">
        <v>92</v>
      </c>
      <c r="F6" s="121"/>
      <c r="G6" s="117" t="s">
        <v>95</v>
      </c>
      <c r="H6" s="118"/>
    </row>
    <row r="7" spans="1:8" s="3" customFormat="1" ht="26.25" thickBot="1" x14ac:dyDescent="0.25">
      <c r="A7" s="65" t="s">
        <v>100</v>
      </c>
      <c r="B7" s="66" t="s">
        <v>53</v>
      </c>
      <c r="C7" s="66" t="s">
        <v>94</v>
      </c>
      <c r="D7" s="68" t="s">
        <v>91</v>
      </c>
      <c r="E7" s="69" t="s">
        <v>96</v>
      </c>
      <c r="F7" s="67" t="s">
        <v>99</v>
      </c>
      <c r="G7" s="119"/>
      <c r="H7" s="118"/>
    </row>
    <row r="8" spans="1:8" s="3" customFormat="1" thickBot="1" x14ac:dyDescent="0.25">
      <c r="A8" s="12">
        <f>SUM(H9:H36,Assignments!H9:H23)</f>
        <v>0</v>
      </c>
      <c r="B8" s="13">
        <f>SUM(J9:J36,Assignments!J9:J23)</f>
        <v>0</v>
      </c>
      <c r="C8" s="14">
        <f>COUNTA(Assignments!A9:A23) - COUNTIF(Assignments!I9:I23,"&gt;0")</f>
        <v>0</v>
      </c>
      <c r="D8" s="44">
        <f>SUM(Assignments!I9:I23)</f>
        <v>0</v>
      </c>
      <c r="E8" s="47">
        <f>SUMIF(LocalTypes,"Hikers",LocalCnts)</f>
        <v>0</v>
      </c>
      <c r="F8" s="48">
        <f>Assignments!H4</f>
        <v>0</v>
      </c>
      <c r="G8" s="119"/>
      <c r="H8" s="118"/>
    </row>
    <row r="9" spans="1:8" s="3" customFormat="1" ht="14.25" x14ac:dyDescent="0.2">
      <c r="A9" s="5"/>
      <c r="B9" s="5"/>
      <c r="C9" s="5"/>
      <c r="D9" s="5"/>
      <c r="E9" s="5"/>
      <c r="F9" s="4"/>
    </row>
    <row r="10" spans="1:8" s="3" customFormat="1" ht="14.25" x14ac:dyDescent="0.2">
      <c r="A10" s="5"/>
      <c r="B10" s="5"/>
      <c r="C10" s="5"/>
      <c r="D10" s="5"/>
      <c r="E10" s="5"/>
      <c r="F10" s="4"/>
    </row>
    <row r="11" spans="1:8" s="3" customFormat="1" ht="14.25" x14ac:dyDescent="0.2">
      <c r="A11" s="5"/>
      <c r="B11" s="5"/>
      <c r="C11" s="5"/>
      <c r="D11" s="5"/>
      <c r="E11" s="5"/>
      <c r="F11" s="4"/>
    </row>
    <row r="12" spans="1:8" s="3" customFormat="1" ht="14.25" x14ac:dyDescent="0.2">
      <c r="A12" s="5"/>
      <c r="B12" s="5"/>
      <c r="C12" s="5"/>
      <c r="D12" s="5"/>
      <c r="E12" s="5"/>
      <c r="F12" s="4"/>
    </row>
    <row r="13" spans="1:8" s="3" customFormat="1" ht="14.25" x14ac:dyDescent="0.2">
      <c r="A13" s="5"/>
      <c r="B13" s="5"/>
      <c r="C13" s="5"/>
      <c r="D13" s="5"/>
      <c r="E13" s="5"/>
      <c r="F13" s="4"/>
    </row>
    <row r="14" spans="1:8" s="3" customFormat="1" ht="14.25" x14ac:dyDescent="0.2">
      <c r="A14" s="5"/>
      <c r="B14" s="5"/>
      <c r="C14" s="5"/>
      <c r="D14" s="5"/>
      <c r="E14" s="5"/>
      <c r="F14" s="4"/>
    </row>
    <row r="15" spans="1:8" s="3" customFormat="1" ht="14.25" x14ac:dyDescent="0.2">
      <c r="A15" s="5"/>
      <c r="B15" s="5"/>
      <c r="C15" s="5"/>
      <c r="D15" s="5"/>
      <c r="E15" s="5"/>
      <c r="F15" s="4"/>
    </row>
    <row r="16" spans="1:8" s="3" customFormat="1" ht="14.25" x14ac:dyDescent="0.2">
      <c r="A16" s="5"/>
      <c r="B16" s="5"/>
      <c r="C16" s="5"/>
      <c r="D16" s="5"/>
      <c r="E16" s="5"/>
      <c r="F16" s="4"/>
    </row>
    <row r="17" spans="1:8" s="3" customFormat="1" ht="14.25" x14ac:dyDescent="0.2">
      <c r="A17" s="5"/>
      <c r="B17" s="5"/>
      <c r="C17" s="5"/>
      <c r="D17" s="5"/>
      <c r="E17" s="5"/>
      <c r="F17" s="4"/>
    </row>
    <row r="18" spans="1:8" s="3" customFormat="1" ht="14.25" x14ac:dyDescent="0.2">
      <c r="A18" s="5"/>
      <c r="B18" s="5"/>
      <c r="C18" s="5"/>
      <c r="D18" s="5"/>
      <c r="E18" s="5"/>
      <c r="F18" s="4"/>
    </row>
    <row r="19" spans="1:8" s="3" customFormat="1" ht="14.25" x14ac:dyDescent="0.2">
      <c r="A19" s="5"/>
      <c r="B19" s="5"/>
      <c r="C19" s="5"/>
      <c r="D19" s="5"/>
      <c r="E19" s="5"/>
      <c r="F19" s="4"/>
    </row>
    <row r="20" spans="1:8" s="3" customFormat="1" ht="14.25" x14ac:dyDescent="0.2">
      <c r="A20" s="5"/>
      <c r="B20" s="5"/>
      <c r="C20" s="5"/>
      <c r="D20" s="5"/>
      <c r="E20" s="5"/>
      <c r="F20" s="4"/>
    </row>
    <row r="21" spans="1:8" s="3" customFormat="1" ht="14.25" x14ac:dyDescent="0.2">
      <c r="A21" s="5"/>
      <c r="B21" s="5"/>
      <c r="C21" s="5"/>
      <c r="D21" s="5"/>
      <c r="E21" s="5"/>
      <c r="F21" s="4"/>
      <c r="H21" s="3" t="s">
        <v>98</v>
      </c>
    </row>
    <row r="22" spans="1:8" s="3" customFormat="1" ht="14.25" x14ac:dyDescent="0.2">
      <c r="A22" s="5"/>
      <c r="B22" s="5"/>
      <c r="C22" s="5"/>
      <c r="D22" s="5"/>
      <c r="E22" s="5"/>
      <c r="F22" s="4"/>
    </row>
    <row r="23" spans="1:8" s="3" customFormat="1" ht="14.25" x14ac:dyDescent="0.2">
      <c r="A23" s="5"/>
      <c r="B23" s="5"/>
      <c r="C23" s="5"/>
      <c r="D23" s="5"/>
      <c r="E23" s="5"/>
      <c r="F23" s="4"/>
    </row>
    <row r="24" spans="1:8" s="3" customFormat="1" ht="14.25" x14ac:dyDescent="0.2">
      <c r="A24" s="5"/>
      <c r="B24" s="5"/>
      <c r="C24" s="5"/>
      <c r="D24" s="5"/>
      <c r="E24" s="5"/>
      <c r="F24" s="4"/>
    </row>
    <row r="25" spans="1:8" s="3" customFormat="1" ht="14.25" x14ac:dyDescent="0.2">
      <c r="A25" s="5"/>
      <c r="B25" s="5"/>
      <c r="C25" s="5"/>
      <c r="D25" s="5"/>
      <c r="E25" s="5"/>
      <c r="F25" s="4"/>
    </row>
    <row r="26" spans="1:8" s="3" customFormat="1" ht="14.25" x14ac:dyDescent="0.2">
      <c r="A26" s="5"/>
      <c r="B26" s="5"/>
      <c r="C26" s="5"/>
      <c r="D26" s="5"/>
      <c r="E26" s="5"/>
      <c r="F26" s="4"/>
    </row>
    <row r="27" spans="1:8" s="3" customFormat="1" ht="14.25" x14ac:dyDescent="0.2">
      <c r="A27" s="5"/>
      <c r="B27" s="5"/>
      <c r="C27" s="5"/>
      <c r="D27" s="5"/>
      <c r="E27" s="5"/>
      <c r="F27" s="4"/>
    </row>
    <row r="28" spans="1:8" s="3" customFormat="1" ht="14.25" x14ac:dyDescent="0.2">
      <c r="A28" s="5"/>
      <c r="B28" s="5"/>
      <c r="C28" s="5"/>
      <c r="D28" s="5"/>
      <c r="E28" s="5"/>
      <c r="F28" s="4"/>
    </row>
    <row r="29" spans="1:8" s="3" customFormat="1" ht="14.25" x14ac:dyDescent="0.2">
      <c r="A29" s="5"/>
      <c r="B29" s="5"/>
      <c r="C29" s="5"/>
      <c r="D29" s="5"/>
      <c r="E29" s="5"/>
      <c r="F29" s="4"/>
    </row>
    <row r="30" spans="1:8" s="3" customFormat="1" ht="14.25" x14ac:dyDescent="0.2">
      <c r="A30" s="5"/>
      <c r="B30" s="5"/>
      <c r="C30" s="5"/>
      <c r="D30" s="5"/>
      <c r="E30" s="5"/>
      <c r="F30" s="4"/>
    </row>
    <row r="31" spans="1:8" s="3" customFormat="1" ht="14.25" x14ac:dyDescent="0.2">
      <c r="A31" s="5"/>
      <c r="B31" s="5"/>
      <c r="C31" s="5"/>
      <c r="D31" s="5"/>
      <c r="E31" s="5"/>
      <c r="F31" s="4"/>
    </row>
    <row r="32" spans="1:8" s="3" customFormat="1" ht="14.25" x14ac:dyDescent="0.2">
      <c r="A32" s="5"/>
      <c r="B32" s="5"/>
      <c r="C32" s="5"/>
      <c r="D32" s="5"/>
      <c r="E32" s="5"/>
      <c r="F32" s="4"/>
    </row>
    <row r="33" spans="1:6" s="3" customFormat="1" ht="14.25" x14ac:dyDescent="0.2">
      <c r="A33" s="5"/>
      <c r="B33" s="5"/>
      <c r="C33" s="5"/>
      <c r="D33" s="5"/>
      <c r="E33" s="5"/>
      <c r="F33" s="4"/>
    </row>
    <row r="34" spans="1:6" s="3" customFormat="1" ht="14.25" x14ac:dyDescent="0.2">
      <c r="A34" s="6"/>
      <c r="B34" s="6"/>
      <c r="C34" s="6"/>
      <c r="D34" s="6"/>
      <c r="E34" s="5"/>
      <c r="F34" s="4"/>
    </row>
    <row r="35" spans="1:6" s="3" customFormat="1" ht="14.25" x14ac:dyDescent="0.2">
      <c r="A35" s="6"/>
      <c r="B35" s="6"/>
      <c r="C35" s="6"/>
      <c r="D35" s="6"/>
      <c r="E35" s="5"/>
      <c r="F35" s="4"/>
    </row>
  </sheetData>
  <sheetProtection password="D7BF" sheet="1" selectLockedCells="1" selectUnlockedCells="1"/>
  <mergeCells count="4">
    <mergeCell ref="A1:F1"/>
    <mergeCell ref="A6:D6"/>
    <mergeCell ref="G6:H8"/>
    <mergeCell ref="E6:F6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17"/>
  <sheetViews>
    <sheetView workbookViewId="0">
      <selection activeCell="A17" sqref="A17"/>
    </sheetView>
  </sheetViews>
  <sheetFormatPr defaultRowHeight="15" x14ac:dyDescent="0.25"/>
  <cols>
    <col min="1" max="1" width="18.5703125" customWidth="1"/>
  </cols>
  <sheetData>
    <row r="1" spans="1:1" x14ac:dyDescent="0.25">
      <c r="A1" t="s">
        <v>138</v>
      </c>
    </row>
    <row r="2" spans="1:1" x14ac:dyDescent="0.25">
      <c r="A2" t="s">
        <v>128</v>
      </c>
    </row>
    <row r="3" spans="1:1" x14ac:dyDescent="0.25">
      <c r="A3" t="s">
        <v>115</v>
      </c>
    </row>
    <row r="4" spans="1:1" x14ac:dyDescent="0.25">
      <c r="A4" s="2" t="s">
        <v>135</v>
      </c>
    </row>
    <row r="5" spans="1:1" x14ac:dyDescent="0.25">
      <c r="A5" t="s">
        <v>129</v>
      </c>
    </row>
    <row r="6" spans="1:1" x14ac:dyDescent="0.25">
      <c r="A6" t="s">
        <v>121</v>
      </c>
    </row>
    <row r="7" spans="1:1" x14ac:dyDescent="0.25">
      <c r="A7" t="s">
        <v>131</v>
      </c>
    </row>
    <row r="8" spans="1:1" x14ac:dyDescent="0.25">
      <c r="A8" t="s">
        <v>134</v>
      </c>
    </row>
    <row r="9" spans="1:1" x14ac:dyDescent="0.25">
      <c r="A9" t="s">
        <v>127</v>
      </c>
    </row>
    <row r="10" spans="1:1" x14ac:dyDescent="0.25">
      <c r="A10" t="s">
        <v>136</v>
      </c>
    </row>
    <row r="11" spans="1:1" x14ac:dyDescent="0.25">
      <c r="A11" t="s">
        <v>122</v>
      </c>
    </row>
    <row r="12" spans="1:1" x14ac:dyDescent="0.25">
      <c r="A12" t="s">
        <v>133</v>
      </c>
    </row>
    <row r="13" spans="1:1" x14ac:dyDescent="0.25">
      <c r="A13" t="s">
        <v>119</v>
      </c>
    </row>
    <row r="14" spans="1:1" x14ac:dyDescent="0.25">
      <c r="A14" t="s">
        <v>137</v>
      </c>
    </row>
    <row r="15" spans="1:1" x14ac:dyDescent="0.25">
      <c r="A15" t="s">
        <v>84</v>
      </c>
    </row>
    <row r="16" spans="1:1" x14ac:dyDescent="0.25">
      <c r="A16" t="s">
        <v>120</v>
      </c>
    </row>
    <row r="17" spans="1:1" x14ac:dyDescent="0.25">
      <c r="A17" t="s">
        <v>132</v>
      </c>
    </row>
  </sheetData>
  <sortState ref="A1:A17">
    <sortCondition ref="A17"/>
  </sortState>
  <dataValidations count="1">
    <dataValidation allowBlank="1" showInputMessage="1" sqref="A1:A11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7"/>
  <sheetViews>
    <sheetView workbookViewId="0">
      <selection activeCell="A3" sqref="A3"/>
    </sheetView>
  </sheetViews>
  <sheetFormatPr defaultRowHeight="15" x14ac:dyDescent="0.25"/>
  <cols>
    <col min="1" max="1" width="15.42578125" customWidth="1"/>
  </cols>
  <sheetData>
    <row r="1" spans="1:1" x14ac:dyDescent="0.25">
      <c r="A1" t="s">
        <v>90</v>
      </c>
    </row>
    <row r="2" spans="1:1" x14ac:dyDescent="0.25">
      <c r="A2" t="s">
        <v>8</v>
      </c>
    </row>
    <row r="3" spans="1:1" x14ac:dyDescent="0.25">
      <c r="A3" t="s">
        <v>96</v>
      </c>
    </row>
    <row r="4" spans="1:1" x14ac:dyDescent="0.25">
      <c r="A4" t="s">
        <v>86</v>
      </c>
    </row>
    <row r="5" spans="1:1" x14ac:dyDescent="0.25">
      <c r="A5" t="s">
        <v>85</v>
      </c>
    </row>
    <row r="6" spans="1:1" x14ac:dyDescent="0.25">
      <c r="A6" t="s">
        <v>84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Assignments</vt:lpstr>
      <vt:lpstr>Incidents</vt:lpstr>
      <vt:lpstr>LocalReports</vt:lpstr>
      <vt:lpstr>Equipment Used</vt:lpstr>
      <vt:lpstr>Other Info</vt:lpstr>
      <vt:lpstr>Stats</vt:lpstr>
      <vt:lpstr>Attachments</vt:lpstr>
      <vt:lpstr>FS Services</vt:lpstr>
      <vt:lpstr>Loci</vt:lpstr>
      <vt:lpstr>Parking</vt:lpstr>
      <vt:lpstr>Weekend Type</vt:lpstr>
      <vt:lpstr>Activities</vt:lpstr>
      <vt:lpstr>Incident</vt:lpstr>
      <vt:lpstr>Roles</vt:lpstr>
      <vt:lpstr>Activities</vt:lpstr>
      <vt:lpstr>Roles!Climber</vt:lpstr>
      <vt:lpstr>EditMode</vt:lpstr>
      <vt:lpstr>Event_Type</vt:lpstr>
      <vt:lpstr>Assignments!FS</vt:lpstr>
      <vt:lpstr>Incident</vt:lpstr>
      <vt:lpstr>LocalCnts</vt:lpstr>
      <vt:lpstr>LocalTypes</vt:lpstr>
      <vt:lpstr>Loci</vt:lpstr>
      <vt:lpstr>Parking</vt:lpstr>
      <vt:lpstr>Roles</vt:lpstr>
      <vt:lpstr>RRoles</vt:lpstr>
      <vt:lpstr>TypeList</vt:lpstr>
      <vt:lpstr>Weekend_Type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Starks</dc:creator>
  <cp:lastModifiedBy>Wade Starks</cp:lastModifiedBy>
  <dcterms:created xsi:type="dcterms:W3CDTF">2016-08-22T17:01:28Z</dcterms:created>
  <dcterms:modified xsi:type="dcterms:W3CDTF">2017-06-15T02:45:48Z</dcterms:modified>
</cp:coreProperties>
</file>